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oko\Box Sync\JPCA\JPCA\関東甲信越ブロック\2019関東甲信越ブロック地方会inつくば\一般演題\"/>
    </mc:Choice>
  </mc:AlternateContent>
  <bookViews>
    <workbookView xWindow="120" yWindow="30" windowWidth="26955" windowHeight="11895"/>
  </bookViews>
  <sheets>
    <sheet name="演題応募フォーム" sheetId="1" r:id="rId1"/>
    <sheet name="利益相反申告書" sheetId="3" r:id="rId2"/>
    <sheet name="（編集不可）" sheetId="2" r:id="rId3"/>
  </sheets>
  <calcPr calcId="162913"/>
</workbook>
</file>

<file path=xl/calcChain.xml><?xml version="1.0" encoding="utf-8"?>
<calcChain xmlns="http://schemas.openxmlformats.org/spreadsheetml/2006/main">
  <c r="F13" i="3" l="1"/>
  <c r="F12" i="3"/>
  <c r="D110" i="1" l="1"/>
  <c r="U110" i="1"/>
  <c r="T1" i="2"/>
  <c r="S1" i="2"/>
  <c r="R1" i="2"/>
  <c r="Q1" i="2"/>
  <c r="P1" i="2"/>
  <c r="O1" i="2"/>
  <c r="N1" i="2"/>
  <c r="M1" i="2"/>
  <c r="L1" i="2"/>
  <c r="K1" i="2"/>
  <c r="D1" i="2" l="1"/>
  <c r="C1" i="2" l="1"/>
  <c r="B1" i="2"/>
  <c r="A1" i="2"/>
  <c r="P9" i="1"/>
  <c r="I39" i="1" l="1"/>
  <c r="F39" i="1"/>
  <c r="F1" i="2" s="1"/>
  <c r="I36" i="1"/>
  <c r="F36" i="1"/>
  <c r="F14" i="3"/>
  <c r="F15" i="3"/>
  <c r="F16" i="3"/>
  <c r="F17" i="3"/>
  <c r="F18" i="3"/>
  <c r="F19" i="3"/>
  <c r="F11" i="3"/>
  <c r="Y7" i="2"/>
  <c r="Z7" i="2" s="1"/>
  <c r="Y8" i="2"/>
  <c r="Z8" i="2" s="1"/>
  <c r="Y9" i="2"/>
  <c r="Z9" i="2" s="1"/>
  <c r="Y10" i="2"/>
  <c r="Z10" i="2" s="1"/>
  <c r="Y11" i="2"/>
  <c r="Z11" i="2" s="1"/>
  <c r="Y12" i="2"/>
  <c r="Z12" i="2" s="1"/>
  <c r="Y13" i="2"/>
  <c r="Z13" i="2" s="1"/>
  <c r="Y14" i="2"/>
  <c r="Z14" i="2" s="1"/>
  <c r="Y15" i="2"/>
  <c r="Z15" i="2" s="1"/>
  <c r="Y6" i="2"/>
  <c r="Z6" i="2" s="1"/>
  <c r="E1" i="2" l="1"/>
  <c r="L6" i="2"/>
  <c r="F10" i="3"/>
  <c r="L37" i="2"/>
  <c r="L28" i="2"/>
  <c r="F64" i="1"/>
  <c r="G1" i="2" s="1"/>
  <c r="L22" i="2"/>
  <c r="L21" i="2"/>
  <c r="L20" i="2"/>
  <c r="L19" i="2"/>
  <c r="L18" i="2"/>
  <c r="L15" i="2"/>
  <c r="L14" i="2"/>
  <c r="L13" i="2"/>
  <c r="L12" i="2"/>
  <c r="L11" i="2"/>
  <c r="L10" i="2"/>
  <c r="L9" i="2"/>
  <c r="L8" i="2"/>
  <c r="L7" i="2"/>
  <c r="L4" i="2"/>
  <c r="M15" i="2" l="1"/>
  <c r="M11" i="2"/>
  <c r="M9" i="2"/>
  <c r="M8" i="2"/>
  <c r="M14" i="2"/>
  <c r="M10" i="2"/>
  <c r="M13" i="2"/>
  <c r="M12" i="2"/>
  <c r="M6" i="2"/>
  <c r="M7" i="2"/>
  <c r="H1" i="2" l="1"/>
  <c r="L3" i="2" l="1"/>
  <c r="J40" i="2" s="1"/>
  <c r="L25" i="2"/>
  <c r="L24" i="2"/>
  <c r="L23" i="2"/>
  <c r="L26" i="2"/>
  <c r="L17" i="2"/>
  <c r="A3" i="2" l="1"/>
  <c r="J1" i="2"/>
</calcChain>
</file>

<file path=xl/sharedStrings.xml><?xml version="1.0" encoding="utf-8"?>
<sst xmlns="http://schemas.openxmlformats.org/spreadsheetml/2006/main" count="197" uniqueCount="161">
  <si>
    <t>筆頭演者</t>
    <rPh sb="0" eb="2">
      <t>ヒットウ</t>
    </rPh>
    <rPh sb="2" eb="4">
      <t>エンジャ</t>
    </rPh>
    <phoneticPr fontId="1"/>
  </si>
  <si>
    <t>共同演者</t>
    <rPh sb="0" eb="2">
      <t>キョウドウ</t>
    </rPh>
    <rPh sb="2" eb="4">
      <t>エンジャ</t>
    </rPh>
    <phoneticPr fontId="1"/>
  </si>
  <si>
    <t>所属番号</t>
    <rPh sb="0" eb="2">
      <t>ショゾク</t>
    </rPh>
    <rPh sb="2" eb="4">
      <t>バンゴウ</t>
    </rPh>
    <phoneticPr fontId="1"/>
  </si>
  <si>
    <t>所属番号を選択（複数可）</t>
    <rPh sb="0" eb="2">
      <t>ショゾク</t>
    </rPh>
    <rPh sb="2" eb="4">
      <t>バンゴウ</t>
    </rPh>
    <rPh sb="5" eb="7">
      <t>センタク</t>
    </rPh>
    <rPh sb="8" eb="10">
      <t>フクスウ</t>
    </rPh>
    <rPh sb="10" eb="11">
      <t>カ</t>
    </rPh>
    <phoneticPr fontId="1"/>
  </si>
  <si>
    <t>掲載順</t>
    <rPh sb="0" eb="2">
      <t>ケイサイ</t>
    </rPh>
    <rPh sb="2" eb="3">
      <t>ジュン</t>
    </rPh>
    <phoneticPr fontId="1"/>
  </si>
  <si>
    <t>名</t>
    <rPh sb="0" eb="1">
      <t>メイ</t>
    </rPh>
    <phoneticPr fontId="1"/>
  </si>
  <si>
    <t>（漢字）</t>
    <rPh sb="1" eb="3">
      <t>カンジ</t>
    </rPh>
    <phoneticPr fontId="1"/>
  </si>
  <si>
    <t>（ひらがな）</t>
  </si>
  <si>
    <t>備考</t>
    <rPh sb="0" eb="2">
      <t>ビコウ</t>
    </rPh>
    <phoneticPr fontId="1"/>
  </si>
  <si>
    <t>演題</t>
    <rPh sb="0" eb="2">
      <t>エンダイ</t>
    </rPh>
    <phoneticPr fontId="1"/>
  </si>
  <si>
    <t>演者</t>
    <rPh sb="0" eb="2">
      <t>エンジャ</t>
    </rPh>
    <phoneticPr fontId="1"/>
  </si>
  <si>
    <t>所属</t>
    <rPh sb="0" eb="2">
      <t>ショゾク</t>
    </rPh>
    <phoneticPr fontId="1"/>
  </si>
  <si>
    <t>本文</t>
    <rPh sb="0" eb="2">
      <t>ホンブン</t>
    </rPh>
    <phoneticPr fontId="1"/>
  </si>
  <si>
    <t>（ひらがな）</t>
    <phoneticPr fontId="1"/>
  </si>
  <si>
    <t>カテゴリー</t>
    <phoneticPr fontId="1"/>
  </si>
  <si>
    <t>01 患者中心の医療</t>
  </si>
  <si>
    <t>02 家族志向型ケア</t>
  </si>
  <si>
    <t>03 地域包括ケア</t>
  </si>
  <si>
    <t>04 多職種連携</t>
  </si>
  <si>
    <t>05 予防医療・健康増進</t>
  </si>
  <si>
    <t>06 診断と検査</t>
  </si>
  <si>
    <t>07 プライマリ・ケアにおける疫学</t>
  </si>
  <si>
    <t>08 医療者‐患者関係</t>
  </si>
  <si>
    <t>09 医療面接・コミュニケーション</t>
  </si>
  <si>
    <t>10 身体診察</t>
  </si>
  <si>
    <t>11 急性期・急性疾患のケア</t>
  </si>
  <si>
    <t>12 外傷のケア</t>
  </si>
  <si>
    <t>13 慢性疾患のケア</t>
  </si>
  <si>
    <t>14 幼小児・思春期のケア</t>
  </si>
  <si>
    <t>15 性差医療(男性・女性ケアなど)</t>
  </si>
  <si>
    <t>16 メンタルヘルス</t>
  </si>
  <si>
    <t>17 高齢者ケア</t>
  </si>
  <si>
    <t>18 在宅医療</t>
  </si>
  <si>
    <t>19 緩和ケア</t>
  </si>
  <si>
    <t>20 終末期のケア</t>
  </si>
  <si>
    <t>22 栄養・食事</t>
  </si>
  <si>
    <t>23 薬剤ケア</t>
  </si>
  <si>
    <t>24 リハビリテーション</t>
  </si>
  <si>
    <t>25 診療所・病院経営</t>
  </si>
  <si>
    <t>26 医療経済</t>
  </si>
  <si>
    <t>27 診療の質改善</t>
  </si>
  <si>
    <t>29 卒前教育(学生教育)</t>
  </si>
  <si>
    <t>30 専門医養成</t>
  </si>
  <si>
    <t>31 卒後・生涯教育</t>
  </si>
  <si>
    <t>33 その他</t>
  </si>
  <si>
    <t>28 ICT・遠隔医療</t>
    <phoneticPr fontId="1"/>
  </si>
  <si>
    <t>〒</t>
    <phoneticPr fontId="1"/>
  </si>
  <si>
    <t>-</t>
    <phoneticPr fontId="1"/>
  </si>
  <si>
    <t>都県</t>
    <rPh sb="0" eb="1">
      <t>ト</t>
    </rPh>
    <rPh sb="1" eb="2">
      <t>ケン</t>
    </rPh>
    <phoneticPr fontId="1"/>
  </si>
  <si>
    <t>神奈川県</t>
  </si>
  <si>
    <t>関東甲信越以外の道府県</t>
  </si>
  <si>
    <t>和歌山県</t>
  </si>
  <si>
    <t>青森県</t>
  </si>
  <si>
    <t>岩手県</t>
  </si>
  <si>
    <t>宮城県</t>
  </si>
  <si>
    <t>秋田県</t>
  </si>
  <si>
    <t>山形県</t>
  </si>
  <si>
    <t>福島県</t>
  </si>
  <si>
    <t>富山県</t>
  </si>
  <si>
    <t>石川県</t>
  </si>
  <si>
    <t>福井県</t>
  </si>
  <si>
    <t>岐阜県</t>
  </si>
  <si>
    <t>静岡県</t>
  </si>
  <si>
    <t>愛知県</t>
  </si>
  <si>
    <t>三重県</t>
  </si>
  <si>
    <t>滋賀県</t>
  </si>
  <si>
    <t>京都府</t>
  </si>
  <si>
    <t>大阪府</t>
  </si>
  <si>
    <t>兵庫県</t>
  </si>
  <si>
    <t>奈良県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</si>
  <si>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</si>
  <si>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</si>
  <si>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</si>
  <si>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</si>
  <si>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</si>
  <si>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</si>
  <si>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</si>
  <si>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</si>
  <si>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</si>
  <si>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</si>
  <si>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</si>
  <si>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</si>
  <si>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</si>
  <si>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</si>
  <si>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</si>
  <si>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</si>
  <si>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1"/>
  </si>
  <si>
    <t>茨城県</t>
  </si>
  <si>
    <t>栃木県</t>
  </si>
  <si>
    <t>群馬県</t>
  </si>
  <si>
    <t>埼玉県</t>
  </si>
  <si>
    <t>千葉県</t>
  </si>
  <si>
    <t>東京都</t>
  </si>
  <si>
    <t>新潟県</t>
  </si>
  <si>
    <t>山梨県</t>
  </si>
  <si>
    <t>長野県</t>
  </si>
  <si>
    <t>海外</t>
  </si>
  <si>
    <t>市区町村以下</t>
    <rPh sb="0" eb="4">
      <t>シクチョウソン</t>
    </rPh>
    <rPh sb="4" eb="6">
      <t>イカ</t>
    </rPh>
    <phoneticPr fontId="1"/>
  </si>
  <si>
    <t>氏</t>
    <rPh sb="0" eb="1">
      <t>シ</t>
    </rPh>
    <phoneticPr fontId="1"/>
  </si>
  <si>
    <t>名</t>
    <rPh sb="0" eb="1">
      <t>メイ</t>
    </rPh>
    <phoneticPr fontId="1"/>
  </si>
  <si>
    <t>氏</t>
    <rPh sb="0" eb="1">
      <t>シ</t>
    </rPh>
    <phoneticPr fontId="1"/>
  </si>
  <si>
    <t>　　氏　　名　（漢字）</t>
    <phoneticPr fontId="1"/>
  </si>
  <si>
    <t>　　氏　　名　（ひらがな）</t>
    <phoneticPr fontId="1"/>
  </si>
  <si>
    <t>　　連絡先FAX番号</t>
    <phoneticPr fontId="1"/>
  </si>
  <si>
    <t>　　連　絡　事　項</t>
    <phoneticPr fontId="1"/>
  </si>
  <si>
    <t>　　所　属　住　所</t>
    <phoneticPr fontId="1"/>
  </si>
  <si>
    <t>　　所　　　　　　属</t>
    <phoneticPr fontId="1"/>
  </si>
  <si>
    <t>　　電子メールアドレス</t>
    <phoneticPr fontId="1"/>
  </si>
  <si>
    <t>主　題</t>
    <rPh sb="0" eb="1">
      <t>オモ</t>
    </rPh>
    <rPh sb="2" eb="3">
      <t>ダイ</t>
    </rPh>
    <phoneticPr fontId="1"/>
  </si>
  <si>
    <t>副　題</t>
    <rPh sb="0" eb="1">
      <t>フク</t>
    </rPh>
    <rPh sb="2" eb="3">
      <t>ダイ</t>
    </rPh>
    <phoneticPr fontId="1"/>
  </si>
  <si>
    <t>抄録本文</t>
    <rPh sb="0" eb="2">
      <t>ショウロク</t>
    </rPh>
    <rPh sb="2" eb="4">
      <t>ホンブン</t>
    </rPh>
    <phoneticPr fontId="1"/>
  </si>
  <si>
    <t>ファイル名：</t>
    <rPh sb="4" eb="5">
      <t>メイ</t>
    </rPh>
    <phoneticPr fontId="1"/>
  </si>
  <si>
    <t>第8回日本プライマリ・ケア連合学会関東甲信越ブロック地方会　一般演題応募フォーム</t>
    <rPh sb="0" eb="1">
      <t>ダイ</t>
    </rPh>
    <rPh sb="2" eb="3">
      <t>カイ</t>
    </rPh>
    <rPh sb="3" eb="5">
      <t>ニホン</t>
    </rPh>
    <rPh sb="13" eb="15">
      <t>レンゴウ</t>
    </rPh>
    <rPh sb="15" eb="17">
      <t>ガッカイ</t>
    </rPh>
    <rPh sb="17" eb="19">
      <t>カントウ</t>
    </rPh>
    <rPh sb="19" eb="22">
      <t>コウシンエツ</t>
    </rPh>
    <rPh sb="26" eb="29">
      <t>チホウカイ</t>
    </rPh>
    <rPh sb="30" eb="32">
      <t>イッパン</t>
    </rPh>
    <rPh sb="32" eb="34">
      <t>エンダイ</t>
    </rPh>
    <rPh sb="34" eb="36">
      <t>オウボ</t>
    </rPh>
    <phoneticPr fontId="1"/>
  </si>
  <si>
    <t>応募者（筆頭演者）情報</t>
    <rPh sb="0" eb="3">
      <t>オウボシャ</t>
    </rPh>
    <rPh sb="4" eb="6">
      <t>ヒットウ</t>
    </rPh>
    <rPh sb="6" eb="8">
      <t>エンジャ</t>
    </rPh>
    <rPh sb="9" eb="11">
      <t>ジョウホウ</t>
    </rPh>
    <phoneticPr fontId="1"/>
  </si>
  <si>
    <r>
      <t>改行しても先頭行は</t>
    </r>
    <r>
      <rPr>
        <b/>
        <sz val="10"/>
        <color theme="1"/>
        <rFont val="ＭＳ Ｐゴシック"/>
        <family val="3"/>
        <charset val="128"/>
        <scheme val="minor"/>
      </rPr>
      <t>1字空けずに，左詰で</t>
    </r>
    <r>
      <rPr>
        <sz val="10"/>
        <color theme="1"/>
        <rFont val="ＭＳ Ｐゴシック"/>
        <family val="2"/>
        <charset val="128"/>
        <scheme val="minor"/>
      </rPr>
      <t>入力してください．</t>
    </r>
    <r>
      <rPr>
        <b/>
        <sz val="10"/>
        <color theme="1"/>
        <rFont val="ＭＳ Ｐゴシック"/>
        <family val="3"/>
        <charset val="128"/>
        <scheme val="minor"/>
      </rPr>
      <t>図表は使用できません．</t>
    </r>
    <rPh sb="0" eb="2">
      <t>カイギョウ</t>
    </rPh>
    <rPh sb="10" eb="11">
      <t>ジ</t>
    </rPh>
    <rPh sb="28" eb="30">
      <t>ズヒョウ</t>
    </rPh>
    <rPh sb="31" eb="33">
      <t>シヨウ</t>
    </rPh>
    <phoneticPr fontId="1"/>
  </si>
  <si>
    <r>
      <t>同様に</t>
    </r>
    <r>
      <rPr>
        <b/>
        <sz val="10"/>
        <color theme="1"/>
        <rFont val="ＭＳ Ｐゴシック"/>
        <family val="3"/>
        <charset val="128"/>
        <scheme val="minor"/>
      </rPr>
      <t>下付き文字</t>
    </r>
    <r>
      <rPr>
        <sz val="10"/>
        <color theme="1"/>
        <rFont val="ＭＳ Ｐゴシック"/>
        <family val="3"/>
        <charset val="128"/>
        <scheme val="minor"/>
      </rPr>
      <t>は半角の &lt;sub&gt; &lt;/sub&gt; で挟んで下さい．　例： H</t>
    </r>
    <r>
      <rPr>
        <vertAlign val="subscript"/>
        <sz val="10"/>
        <color theme="1"/>
        <rFont val="ＭＳ Ｐゴシック"/>
        <family val="3"/>
        <charset val="128"/>
        <scheme val="minor"/>
      </rPr>
      <t>2</t>
    </r>
    <r>
      <rPr>
        <sz val="10"/>
        <color theme="1"/>
        <rFont val="ＭＳ Ｐゴシック"/>
        <family val="3"/>
        <charset val="128"/>
        <scheme val="minor"/>
      </rPr>
      <t>O → H&lt;sub&gt;2&lt;/sub&gt;O</t>
    </r>
    <rPh sb="9" eb="11">
      <t>ハンカク</t>
    </rPh>
    <rPh sb="35" eb="36">
      <t>レイ</t>
    </rPh>
    <phoneticPr fontId="1"/>
  </si>
  <si>
    <t>※演者が10名を超える場合は，備考欄に掲載順番号，姓，名，所属番号の順に入力してください．</t>
    <rPh sb="1" eb="3">
      <t>エンジャ</t>
    </rPh>
    <rPh sb="6" eb="7">
      <t>メイ</t>
    </rPh>
    <rPh sb="8" eb="9">
      <t>コ</t>
    </rPh>
    <rPh sb="11" eb="13">
      <t>バアイ</t>
    </rPh>
    <rPh sb="15" eb="18">
      <t>ビコウラン</t>
    </rPh>
    <rPh sb="19" eb="22">
      <t>ケイサイジュン</t>
    </rPh>
    <rPh sb="22" eb="24">
      <t>バンゴウ</t>
    </rPh>
    <rPh sb="25" eb="26">
      <t>セイ</t>
    </rPh>
    <rPh sb="27" eb="28">
      <t>メイ</t>
    </rPh>
    <rPh sb="29" eb="31">
      <t>ショゾク</t>
    </rPh>
    <rPh sb="31" eb="33">
      <t>バンゴウ</t>
    </rPh>
    <rPh sb="34" eb="35">
      <t>ジュン</t>
    </rPh>
    <rPh sb="36" eb="38">
      <t>ニュウリョク</t>
    </rPh>
    <phoneticPr fontId="1"/>
  </si>
  <si>
    <t>分　　野</t>
    <rPh sb="0" eb="1">
      <t>ブン</t>
    </rPh>
    <rPh sb="3" eb="4">
      <t>ノ</t>
    </rPh>
    <phoneticPr fontId="1"/>
  </si>
  <si>
    <t>演　　題</t>
    <rPh sb="0" eb="1">
      <t>エン</t>
    </rPh>
    <rPh sb="3" eb="4">
      <t>ダイ</t>
    </rPh>
    <phoneticPr fontId="1"/>
  </si>
  <si>
    <t>演　　者</t>
    <rPh sb="0" eb="1">
      <t>エン</t>
    </rPh>
    <rPh sb="3" eb="4">
      <t>モノ</t>
    </rPh>
    <phoneticPr fontId="1"/>
  </si>
  <si>
    <t>所　　属</t>
    <rPh sb="0" eb="1">
      <t>ショ</t>
    </rPh>
    <rPh sb="3" eb="4">
      <t>ゾク</t>
    </rPh>
    <phoneticPr fontId="1"/>
  </si>
  <si>
    <t>備　　考</t>
    <rPh sb="0" eb="1">
      <t>ビ</t>
    </rPh>
    <rPh sb="3" eb="4">
      <t>コウ</t>
    </rPh>
    <phoneticPr fontId="1"/>
  </si>
  <si>
    <t>※筆頭演者の氏名が外国語の場合は，ひらがなの欄に読みがなを入力してください．</t>
    <rPh sb="1" eb="3">
      <t>ヒットウ</t>
    </rPh>
    <rPh sb="3" eb="5">
      <t>エンジャ</t>
    </rPh>
    <rPh sb="6" eb="8">
      <t>シメイ</t>
    </rPh>
    <rPh sb="9" eb="12">
      <t>ガイコクゴ</t>
    </rPh>
    <rPh sb="13" eb="15">
      <t>バアイ</t>
    </rPh>
    <rPh sb="22" eb="23">
      <t>ラン</t>
    </rPh>
    <rPh sb="24" eb="25">
      <t>ヨ</t>
    </rPh>
    <rPh sb="29" eb="31">
      <t>ニュウリョク</t>
    </rPh>
    <phoneticPr fontId="1"/>
  </si>
  <si>
    <t>32 実践報告(カテゴリーC(活動報告)のみ)</t>
    <phoneticPr fontId="1"/>
  </si>
  <si>
    <t>※姓において本名と通称（旧姓等）を併記する場合，氏（漢字）の欄には例えば”田中（山本）”と入力し，氏（ひらがな）の欄は”たなか”としてください．この場合，”たなか”が座長に読み上げられる姓になります．</t>
    <rPh sb="1" eb="2">
      <t>セイ</t>
    </rPh>
    <rPh sb="6" eb="8">
      <t>ホンミョウ</t>
    </rPh>
    <rPh sb="9" eb="11">
      <t>ツウショウ</t>
    </rPh>
    <rPh sb="12" eb="14">
      <t>キュウセイ</t>
    </rPh>
    <rPh sb="14" eb="15">
      <t>トウ</t>
    </rPh>
    <rPh sb="17" eb="19">
      <t>ヘイキ</t>
    </rPh>
    <rPh sb="21" eb="23">
      <t>バアイ</t>
    </rPh>
    <rPh sb="24" eb="25">
      <t>ウジ</t>
    </rPh>
    <rPh sb="26" eb="28">
      <t>カンジ</t>
    </rPh>
    <rPh sb="30" eb="31">
      <t>ラン</t>
    </rPh>
    <rPh sb="33" eb="34">
      <t>タト</t>
    </rPh>
    <rPh sb="37" eb="39">
      <t>タナカ</t>
    </rPh>
    <rPh sb="40" eb="42">
      <t>ヤマモト</t>
    </rPh>
    <rPh sb="45" eb="47">
      <t>ニュウリョク</t>
    </rPh>
    <rPh sb="49" eb="50">
      <t>ウジ</t>
    </rPh>
    <rPh sb="57" eb="58">
      <t>ラン</t>
    </rPh>
    <rPh sb="74" eb="76">
      <t>バアイ</t>
    </rPh>
    <rPh sb="83" eb="85">
      <t>ザチョウ</t>
    </rPh>
    <rPh sb="86" eb="87">
      <t>ヨ</t>
    </rPh>
    <rPh sb="88" eb="89">
      <t>ア</t>
    </rPh>
    <rPh sb="93" eb="94">
      <t>セイ</t>
    </rPh>
    <phoneticPr fontId="1"/>
  </si>
  <si>
    <t>　　連絡先電話番号</t>
    <phoneticPr fontId="1"/>
  </si>
  <si>
    <t>※ ピンクの欄は入力必須です</t>
    <phoneticPr fontId="1"/>
  </si>
  <si>
    <r>
      <rPr>
        <b/>
        <sz val="10"/>
        <color theme="1"/>
        <rFont val="ＭＳ Ｐゴシック"/>
        <family val="3"/>
        <charset val="128"/>
        <scheme val="minor"/>
      </rPr>
      <t>上付き文字</t>
    </r>
    <r>
      <rPr>
        <sz val="10"/>
        <color theme="1"/>
        <rFont val="ＭＳ Ｐゴシック"/>
        <family val="3"/>
        <charset val="128"/>
        <scheme val="minor"/>
      </rPr>
      <t>は半角の &lt;sup&gt; &lt;/sup&gt; で挟んで下さい．例： 4cm</t>
    </r>
    <r>
      <rPr>
        <vertAlign val="superscript"/>
        <sz val="10"/>
        <color theme="1"/>
        <rFont val="ＭＳ Ｐゴシック"/>
        <family val="3"/>
        <charset val="128"/>
        <scheme val="minor"/>
      </rPr>
      <t>2</t>
    </r>
    <r>
      <rPr>
        <sz val="10"/>
        <color theme="1"/>
        <rFont val="ＭＳ Ｐゴシック"/>
        <family val="3"/>
        <charset val="128"/>
        <scheme val="minor"/>
      </rPr>
      <t>だった → 4cm&lt;sup&gt;2&lt;/sup&gt;だった</t>
    </r>
    <rPh sb="0" eb="2">
      <t>ウエツ</t>
    </rPh>
    <rPh sb="3" eb="5">
      <t>モジ</t>
    </rPh>
    <rPh sb="6" eb="8">
      <t>ハンカク</t>
    </rPh>
    <rPh sb="24" eb="25">
      <t>ハサ</t>
    </rPh>
    <rPh sb="27" eb="28">
      <t>クダ</t>
    </rPh>
    <rPh sb="31" eb="32">
      <t>レイ</t>
    </rPh>
    <phoneticPr fontId="1"/>
  </si>
  <si>
    <r>
      <t>日本語で</t>
    </r>
    <r>
      <rPr>
        <b/>
        <sz val="10"/>
        <color theme="1"/>
        <rFont val="ＭＳ Ｐゴシック"/>
        <family val="3"/>
        <charset val="128"/>
        <scheme val="minor"/>
      </rPr>
      <t>全角800字</t>
    </r>
    <r>
      <rPr>
        <sz val="10"/>
        <color theme="1"/>
        <rFont val="ＭＳ Ｐゴシック"/>
        <family val="2"/>
        <charset val="128"/>
        <scheme val="minor"/>
      </rPr>
      <t>相当までです．句読点は</t>
    </r>
    <r>
      <rPr>
        <b/>
        <sz val="10"/>
        <color theme="1"/>
        <rFont val="ＭＳ Ｐゴシック"/>
        <family val="3"/>
        <charset val="128"/>
        <scheme val="minor"/>
      </rPr>
      <t>全角カンマ［，］と全角ピリオド［．］</t>
    </r>
    <r>
      <rPr>
        <sz val="10"/>
        <color theme="1"/>
        <rFont val="ＭＳ Ｐゴシック"/>
        <family val="2"/>
        <charset val="128"/>
        <scheme val="minor"/>
      </rPr>
      <t>を用いて下さい．</t>
    </r>
    <r>
      <rPr>
        <b/>
        <sz val="10"/>
        <color theme="1"/>
        <rFont val="ＭＳ Ｐゴシック"/>
        <family val="3"/>
        <charset val="128"/>
        <scheme val="minor"/>
      </rPr>
      <t>英数字，記号は半角</t>
    </r>
    <r>
      <rPr>
        <sz val="10"/>
        <color theme="1"/>
        <rFont val="ＭＳ Ｐゴシック"/>
        <family val="2"/>
        <charset val="128"/>
        <scheme val="minor"/>
      </rPr>
      <t>を用いてください．</t>
    </r>
    <rPh sb="0" eb="3">
      <t>ニホンゴ</t>
    </rPh>
    <rPh sb="4" eb="6">
      <t>ゼンカク</t>
    </rPh>
    <rPh sb="9" eb="10">
      <t>ジ</t>
    </rPh>
    <rPh sb="10" eb="12">
      <t>ソウトウ</t>
    </rPh>
    <rPh sb="17" eb="20">
      <t>クトウテン</t>
    </rPh>
    <rPh sb="21" eb="23">
      <t>ゼンカク</t>
    </rPh>
    <rPh sb="30" eb="32">
      <t>ゼンカク</t>
    </rPh>
    <rPh sb="40" eb="41">
      <t>モチ</t>
    </rPh>
    <rPh sb="43" eb="44">
      <t>クダ</t>
    </rPh>
    <rPh sb="47" eb="50">
      <t>エイスウジ</t>
    </rPh>
    <rPh sb="51" eb="53">
      <t>キゴウ</t>
    </rPh>
    <rPh sb="54" eb="56">
      <t>ハンカク</t>
    </rPh>
    <rPh sb="57" eb="58">
      <t>モチ</t>
    </rPh>
    <phoneticPr fontId="1"/>
  </si>
  <si>
    <r>
      <rPr>
        <b/>
        <sz val="10"/>
        <color theme="1"/>
        <rFont val="ＭＳ Ｐゴシック"/>
        <family val="3"/>
        <charset val="128"/>
        <scheme val="minor"/>
      </rPr>
      <t>改行</t>
    </r>
    <r>
      <rPr>
        <sz val="10"/>
        <color theme="1"/>
        <rFont val="ＭＳ Ｐゴシック"/>
        <family val="2"/>
        <charset val="128"/>
        <scheme val="minor"/>
      </rPr>
      <t>する際は，行末に改行記号として半角の  &lt;br&gt;  を付けて下さい．（&lt;sup&gt;,&lt;/sup&gt;,&lt;sub&gt;,&lt;/sub&gt;,&lt;br&gt;は文字数にカウントされません．）</t>
    </r>
    <rPh sb="0" eb="2">
      <t>カイギョウ</t>
    </rPh>
    <rPh sb="4" eb="5">
      <t>サイ</t>
    </rPh>
    <rPh sb="7" eb="9">
      <t>ギョウマツ</t>
    </rPh>
    <rPh sb="10" eb="12">
      <t>カイギョウ</t>
    </rPh>
    <rPh sb="12" eb="14">
      <t>キゴウ</t>
    </rPh>
    <rPh sb="17" eb="19">
      <t>ハンカク</t>
    </rPh>
    <rPh sb="29" eb="30">
      <t>ツ</t>
    </rPh>
    <rPh sb="32" eb="33">
      <t>クダ</t>
    </rPh>
    <rPh sb="68" eb="71">
      <t>モジスウ</t>
    </rPh>
    <phoneticPr fontId="1"/>
  </si>
  <si>
    <t>利益相反自己申告書</t>
    <rPh sb="0" eb="4">
      <t>リエキソウハン</t>
    </rPh>
    <rPh sb="4" eb="6">
      <t>ジコ</t>
    </rPh>
    <rPh sb="6" eb="9">
      <t>シンコクショ</t>
    </rPh>
    <phoneticPr fontId="1"/>
  </si>
  <si>
    <t>筆頭演者</t>
    <rPh sb="0" eb="2">
      <t>ヒットウ</t>
    </rPh>
    <rPh sb="2" eb="4">
      <t>エンジャ</t>
    </rPh>
    <phoneticPr fontId="1"/>
  </si>
  <si>
    <t>共同演者</t>
    <rPh sb="0" eb="2">
      <t>キョウドウ</t>
    </rPh>
    <rPh sb="2" eb="4">
      <t>エンジャ</t>
    </rPh>
    <phoneticPr fontId="1"/>
  </si>
  <si>
    <t>筆頭演者と共同演者の全員は、下欄の基準を参照してご自身の利益相反状態（COI）について申告して下さい。</t>
    <rPh sb="0" eb="2">
      <t>ヒットウ</t>
    </rPh>
    <rPh sb="2" eb="4">
      <t>エンジャ</t>
    </rPh>
    <rPh sb="5" eb="7">
      <t>キョウドウ</t>
    </rPh>
    <rPh sb="7" eb="9">
      <t>エンジャ</t>
    </rPh>
    <rPh sb="10" eb="12">
      <t>ゼンイン</t>
    </rPh>
    <rPh sb="14" eb="16">
      <t>カラン</t>
    </rPh>
    <rPh sb="17" eb="19">
      <t>キジュン</t>
    </rPh>
    <rPh sb="20" eb="22">
      <t>サンショウ</t>
    </rPh>
    <rPh sb="25" eb="27">
      <t>ジシン</t>
    </rPh>
    <rPh sb="28" eb="32">
      <t>リエキソウハン</t>
    </rPh>
    <rPh sb="32" eb="34">
      <t>ジョウタイ</t>
    </rPh>
    <rPh sb="43" eb="45">
      <t>シンコク</t>
    </rPh>
    <rPh sb="47" eb="48">
      <t>クダ</t>
    </rPh>
    <phoneticPr fontId="1"/>
  </si>
  <si>
    <t xml:space="preserve">― </t>
    <phoneticPr fontId="1"/>
  </si>
  <si>
    <t xml:space="preserve"> ―</t>
    <phoneticPr fontId="1"/>
  </si>
  <si>
    <t>（選択して下さい）</t>
  </si>
  <si>
    <t>COI</t>
    <phoneticPr fontId="1"/>
  </si>
  <si>
    <t>氏　　名</t>
    <rPh sb="0" eb="1">
      <t>シ</t>
    </rPh>
    <rPh sb="3" eb="4">
      <t>ナ</t>
    </rPh>
    <phoneticPr fontId="1"/>
  </si>
  <si>
    <t>COIを申告する基準</t>
    <rPh sb="4" eb="6">
      <t>シンコク</t>
    </rPh>
    <rPh sb="8" eb="10">
      <t>キジュン</t>
    </rPh>
    <phoneticPr fontId="1"/>
  </si>
  <si>
    <t>１つの企業・団体からの報酬額が年間 100万円以上</t>
    <phoneticPr fontId="1"/>
  </si>
  <si>
    <t>１つの企業についての１年間の株による利益（配当、売却益の総和）が100万円以上、又は1 つの企業の全株式の5%以上の保有</t>
    <phoneticPr fontId="1"/>
  </si>
  <si>
    <t>１つの特許権使用料が年間100万円以上</t>
    <phoneticPr fontId="1"/>
  </si>
  <si>
    <t>１つの企業・団体からの年間の総額が100万円以上</t>
    <phoneticPr fontId="1"/>
  </si>
  <si>
    <t>１つの企業・団体からの年間の総額が100万円以上</t>
    <phoneticPr fontId="1"/>
  </si>
  <si>
    <t>１つの臨床研究に対して支払われた総額が年間200万円以上</t>
    <phoneticPr fontId="1"/>
  </si>
  <si>
    <t>１つの組織・団体から受けた研究費の総額が年間200万円以上。これらの法人への出資者に製薬企業などがある場合にはその企業名も記載しなければならない。</t>
    <phoneticPr fontId="1"/>
  </si>
  <si>
    <t>１つの企業・団体から、１名の研究代表者に支払われた総額が年間200万円以上。なお、企業・団体から機関の長（学長、病院長等）を経由した形で奨学寄附金が申告者個人か、申告者が所属する部局（講座、分野等）又は研究室の代表者へ配分されている場合にも申告する必要がある。</t>
    <phoneticPr fontId="1"/>
  </si>
  <si>
    <t>(1) 企業や営利を目的とする団体の役員及び顧問職への就任</t>
    <phoneticPr fontId="1"/>
  </si>
  <si>
    <t>(2) 株の保有</t>
    <phoneticPr fontId="1"/>
  </si>
  <si>
    <t>(3) 企業や営利を目的とした団体からの特許権使用料</t>
    <phoneticPr fontId="1"/>
  </si>
  <si>
    <t>(4) 企業や営利を目的とした団体から会議の出席や発表に対し、研究者を拘束した時間・労力に対して支払われた日当や講演料等</t>
    <phoneticPr fontId="1"/>
  </si>
  <si>
    <t>(5) 企業や営利を目的とした団体からパンフレット等の執筆に対して支払われた原稿料</t>
    <phoneticPr fontId="1"/>
  </si>
  <si>
    <t>(6) 企業や営利を目的とした団体が提供する研究費</t>
    <phoneticPr fontId="1"/>
  </si>
  <si>
    <t>(7) 営利を目的としない組織・団体から受けた資金援助（受託研究費、研究助成費）</t>
    <phoneticPr fontId="1"/>
  </si>
  <si>
    <t>(8) 奨学寄付金（奨励寄付金）</t>
    <phoneticPr fontId="1"/>
  </si>
  <si>
    <t>１つの企業・団体から受けた相当額が年間10万円以上</t>
    <phoneticPr fontId="1"/>
  </si>
  <si>
    <t>(9) その他、研究や発表とは直接関係しない旅行費用や、贈答品等の受領</t>
    <phoneticPr fontId="1"/>
  </si>
  <si>
    <t>過去3年間のうち、発表内容に関連して営利を挙げることを目的とする団体に関わる下記の事項に該当する場合</t>
    <rPh sb="0" eb="2">
      <t>カコ</t>
    </rPh>
    <rPh sb="3" eb="5">
      <t>ネンカン</t>
    </rPh>
    <rPh sb="38" eb="40">
      <t>カキ</t>
    </rPh>
    <rPh sb="41" eb="43">
      <t>ジコウ</t>
    </rPh>
    <rPh sb="44" eb="46">
      <t>ガイトウ</t>
    </rPh>
    <rPh sb="48" eb="50">
      <t>バアイ</t>
    </rPh>
    <phoneticPr fontId="1"/>
  </si>
  <si>
    <r>
      <t>ピンクの欄を全て入力しましたか？</t>
    </r>
    <r>
      <rPr>
        <sz val="11"/>
        <color theme="1"/>
        <rFont val="ＭＳ Ｐゴシック"/>
        <family val="3"/>
        <charset val="128"/>
        <scheme val="minor"/>
      </rPr>
      <t xml:space="preserve"> </t>
    </r>
    <r>
      <rPr>
        <sz val="11"/>
        <color theme="1"/>
        <rFont val="ＭＳ Ｐゴシック"/>
        <family val="2"/>
        <charset val="128"/>
        <scheme val="minor"/>
      </rPr>
      <t>入力が完了したら，下記のファイル名で保存し，演題受付　</t>
    </r>
    <r>
      <rPr>
        <b/>
        <sz val="11"/>
        <color theme="1"/>
        <rFont val="ＭＳ Ｐゴシック"/>
        <family val="3"/>
        <charset val="128"/>
        <scheme val="minor"/>
      </rPr>
      <t>jpcakkse2019-office@umin.ac.jp</t>
    </r>
    <r>
      <rPr>
        <sz val="11"/>
        <color theme="1"/>
        <rFont val="ＭＳ Ｐゴシック"/>
        <family val="2"/>
        <charset val="128"/>
        <scheme val="minor"/>
      </rPr>
      <t>　へメール添付で送信してください．（同一演者が同一カテゴリー・分野で複数応募する場合は，ファイル名の氏名の後に半角数字で</t>
    </r>
    <r>
      <rPr>
        <sz val="11"/>
        <color theme="1"/>
        <rFont val="ＭＳ Ｐゴシック"/>
        <family val="3"/>
        <charset val="128"/>
        <scheme val="minor"/>
      </rPr>
      <t>1,2...を追加して下さい．）</t>
    </r>
    <rPh sb="4" eb="5">
      <t>ラン</t>
    </rPh>
    <rPh sb="6" eb="7">
      <t>スベ</t>
    </rPh>
    <rPh sb="8" eb="10">
      <t>ニュウリョク</t>
    </rPh>
    <rPh sb="17" eb="19">
      <t>ニュウリョク</t>
    </rPh>
    <rPh sb="20" eb="22">
      <t>カンリョウ</t>
    </rPh>
    <rPh sb="26" eb="28">
      <t>カキ</t>
    </rPh>
    <rPh sb="33" eb="34">
      <t>メイ</t>
    </rPh>
    <rPh sb="35" eb="37">
      <t>ホゾン</t>
    </rPh>
    <rPh sb="39" eb="41">
      <t>エンダイ</t>
    </rPh>
    <rPh sb="41" eb="43">
      <t>ウケツケ</t>
    </rPh>
    <rPh sb="79" eb="81">
      <t>テンプ</t>
    </rPh>
    <rPh sb="82" eb="84">
      <t>ソウシン</t>
    </rPh>
    <rPh sb="92" eb="94">
      <t>ドウイツ</t>
    </rPh>
    <rPh sb="94" eb="96">
      <t>エンジャ</t>
    </rPh>
    <rPh sb="97" eb="99">
      <t>ドウイツ</t>
    </rPh>
    <rPh sb="105" eb="107">
      <t>ブンヤ</t>
    </rPh>
    <rPh sb="108" eb="110">
      <t>フクスウ</t>
    </rPh>
    <rPh sb="110" eb="112">
      <t>オウボ</t>
    </rPh>
    <rPh sb="114" eb="116">
      <t>バアイ</t>
    </rPh>
    <rPh sb="122" eb="123">
      <t>メイ</t>
    </rPh>
    <rPh sb="124" eb="126">
      <t>シメイ</t>
    </rPh>
    <rPh sb="127" eb="128">
      <t>アト</t>
    </rPh>
    <rPh sb="129" eb="131">
      <t>ハンカク</t>
    </rPh>
    <rPh sb="131" eb="133">
      <t>スウジ</t>
    </rPh>
    <rPh sb="141" eb="143">
      <t>ツイカ</t>
    </rPh>
    <rPh sb="145" eb="146">
      <t>クダ</t>
    </rPh>
    <phoneticPr fontId="1"/>
  </si>
  <si>
    <t>ご提出いただいた利益相反自己申告書は、日本プライマリ・ケア連合学会事務局に5年間厳重に保管されます。また所定の手続きを経て開示・公開されることについて、あらかじめ同意をお願い致します。自己申告書に関する学会員または学会外部からの書面による開示請求があった場合には、本学会理事長は、利益相反委員会に諮問したうえでその妥当性を判断し、非開示とすべき特別な理由がない限り原則として開示します。不採用になった演題についても開示対象となります。（一般社団法人日本プライマリ・ケア連合学会 利益相反管理指針施行細則 第13条、第14条、第15条）</t>
    <rPh sb="40" eb="42">
      <t>ゲンジュウ</t>
    </rPh>
    <rPh sb="252" eb="253">
      <t>ダイ</t>
    </rPh>
    <rPh sb="255" eb="256">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</si>
</sst>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000000"/>
      <name val="Meiryo UI"/>
      <family val="3"/>
      <charset val="128"/>
    </font>
    <font>
      <sz val="11"/>
      <color theme="0" tint="-0.34998626667073579"/>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vertAlign val="subscript"/>
      <sz val="10"/>
      <color theme="1"/>
      <name val="ＭＳ Ｐゴシック"/>
      <family val="3"/>
      <charset val="128"/>
      <scheme val="minor"/>
    </font>
    <font>
      <b/>
      <sz val="11"/>
      <color rgb="FFFF0000"/>
      <name val="ＭＳ Ｐゴシック"/>
      <family val="3"/>
      <charset val="128"/>
      <scheme val="minor"/>
    </font>
    <font>
      <vertAlign val="superscrip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0" tint="-0.14999847407452621"/>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EB"/>
        <bgColor indexed="64"/>
      </patternFill>
    </fill>
    <fill>
      <patternFill patternType="solid">
        <fgColor theme="0"/>
        <bgColor indexed="64"/>
      </patternFill>
    </fill>
    <fill>
      <patternFill patternType="solid">
        <fgColor rgb="FFFFE1FF"/>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4" fillId="0" borderId="0" xfId="0" applyFont="1">
      <alignment vertical="center"/>
    </xf>
    <xf numFmtId="0" fontId="0" fillId="4" borderId="0" xfId="0" applyFill="1" applyBorder="1" applyAlignment="1">
      <alignment horizontal="left" vertical="center"/>
    </xf>
    <xf numFmtId="0" fontId="0" fillId="4" borderId="0" xfId="0" applyFill="1" applyBorder="1" applyAlignment="1">
      <alignment vertical="center"/>
    </xf>
    <xf numFmtId="49" fontId="0" fillId="4" borderId="0" xfId="0" applyNumberFormat="1" applyFill="1" applyBorder="1" applyAlignment="1">
      <alignment vertical="center"/>
    </xf>
    <xf numFmtId="0" fontId="0" fillId="4" borderId="0" xfId="0" applyFill="1" applyBorder="1" applyAlignment="1">
      <alignment horizontal="right" vertical="center"/>
    </xf>
    <xf numFmtId="0" fontId="0" fillId="4" borderId="0" xfId="0" applyFill="1" applyBorder="1">
      <alignment vertical="center"/>
    </xf>
    <xf numFmtId="0" fontId="0" fillId="4" borderId="0" xfId="0" applyFill="1" applyBorder="1" applyAlignment="1">
      <alignment horizontal="center" vertical="center"/>
    </xf>
    <xf numFmtId="0" fontId="0" fillId="4" borderId="9" xfId="0" applyFill="1" applyBorder="1" applyAlignment="1">
      <alignment horizontal="center" vertical="center"/>
    </xf>
    <xf numFmtId="0" fontId="0" fillId="0" borderId="0" xfId="0" applyAlignment="1">
      <alignment vertical="top"/>
    </xf>
    <xf numFmtId="0" fontId="15" fillId="0" borderId="0" xfId="0" applyFont="1" applyAlignment="1">
      <alignment vertical="top"/>
    </xf>
    <xf numFmtId="0" fontId="15" fillId="0" borderId="0" xfId="0" applyFont="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0" fontId="0" fillId="5" borderId="8" xfId="0" applyFill="1" applyBorder="1">
      <alignment vertical="center"/>
    </xf>
    <xf numFmtId="0" fontId="0" fillId="5" borderId="9" xfId="0" applyFill="1" applyBorder="1">
      <alignment vertical="center"/>
    </xf>
    <xf numFmtId="0" fontId="0" fillId="5" borderId="0" xfId="0" applyFill="1" applyBorder="1">
      <alignment vertical="center"/>
    </xf>
    <xf numFmtId="0" fontId="0" fillId="5" borderId="0" xfId="0" applyFill="1" applyBorder="1" applyAlignment="1">
      <alignment horizontal="left" vertical="center"/>
    </xf>
    <xf numFmtId="0" fontId="0" fillId="5" borderId="0" xfId="0" applyFill="1" applyBorder="1" applyAlignment="1">
      <alignment vertical="center" wrapText="1"/>
    </xf>
    <xf numFmtId="0" fontId="0" fillId="5" borderId="10" xfId="0" applyFill="1" applyBorder="1">
      <alignment vertical="center"/>
    </xf>
    <xf numFmtId="0" fontId="0" fillId="5" borderId="11" xfId="0" applyFill="1" applyBorder="1">
      <alignment vertical="center"/>
    </xf>
    <xf numFmtId="0" fontId="0" fillId="5" borderId="12" xfId="0" applyFill="1" applyBorder="1">
      <alignment vertical="center"/>
    </xf>
    <xf numFmtId="0" fontId="0" fillId="7" borderId="0" xfId="0" applyFill="1">
      <alignment vertical="center"/>
    </xf>
    <xf numFmtId="0" fontId="2" fillId="7" borderId="0" xfId="0" applyFont="1" applyFill="1">
      <alignment vertical="center"/>
    </xf>
    <xf numFmtId="0" fontId="13" fillId="5" borderId="8" xfId="0" applyFont="1" applyFill="1" applyBorder="1">
      <alignment vertical="center"/>
    </xf>
    <xf numFmtId="0" fontId="13" fillId="5" borderId="0" xfId="0" applyFont="1" applyFill="1" applyBorder="1">
      <alignment vertical="center"/>
    </xf>
    <xf numFmtId="0" fontId="14" fillId="5" borderId="9" xfId="0" applyFont="1" applyFill="1" applyBorder="1">
      <alignment vertical="center"/>
    </xf>
    <xf numFmtId="0" fontId="14" fillId="7" borderId="0" xfId="0" applyFont="1" applyFill="1">
      <alignment vertical="center"/>
    </xf>
    <xf numFmtId="0" fontId="13" fillId="8" borderId="0" xfId="0" applyFont="1" applyFill="1" applyBorder="1">
      <alignment vertical="center"/>
    </xf>
    <xf numFmtId="0" fontId="0" fillId="8" borderId="0" xfId="0" applyFill="1" applyBorder="1" applyAlignment="1">
      <alignment vertical="center" wrapText="1"/>
    </xf>
    <xf numFmtId="0" fontId="13" fillId="8" borderId="0" xfId="0" applyFont="1" applyFill="1" applyBorder="1" applyProtection="1">
      <alignment vertical="center"/>
      <protection locked="0"/>
    </xf>
    <xf numFmtId="0" fontId="13" fillId="5" borderId="0" xfId="0" applyFont="1" applyFill="1" applyBorder="1" applyProtection="1">
      <alignment vertical="center"/>
      <protection locked="0"/>
    </xf>
    <xf numFmtId="0" fontId="0" fillId="6" borderId="1" xfId="0" applyFill="1" applyBorder="1" applyAlignment="1" applyProtection="1">
      <alignment vertical="center"/>
      <protection locked="0"/>
    </xf>
    <xf numFmtId="0" fontId="0" fillId="5" borderId="1" xfId="0" applyFill="1" applyBorder="1" applyProtection="1">
      <alignment vertical="center"/>
      <protection locked="0"/>
    </xf>
    <xf numFmtId="0" fontId="0" fillId="0" borderId="0" xfId="0" applyFill="1">
      <alignment vertical="center"/>
    </xf>
    <xf numFmtId="0" fontId="0" fillId="4" borderId="5" xfId="0" applyFill="1" applyBorder="1">
      <alignment vertical="center"/>
    </xf>
    <xf numFmtId="0" fontId="0" fillId="4" borderId="6" xfId="0" applyFill="1" applyBorder="1">
      <alignment vertical="center"/>
    </xf>
    <xf numFmtId="0" fontId="0" fillId="4" borderId="6" xfId="0" applyFill="1" applyBorder="1" applyAlignment="1">
      <alignment horizontal="center"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 fillId="4" borderId="0" xfId="0" applyFont="1" applyFill="1" applyBorder="1">
      <alignment vertical="center"/>
    </xf>
    <xf numFmtId="0" fontId="5" fillId="4" borderId="0" xfId="0" applyFont="1" applyFill="1" applyBorder="1">
      <alignment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6" fillId="4" borderId="0" xfId="0" applyFont="1" applyFill="1" applyBorder="1">
      <alignment vertical="center"/>
    </xf>
    <xf numFmtId="0" fontId="5" fillId="4" borderId="0" xfId="0" applyFont="1" applyFill="1" applyBorder="1" applyAlignment="1">
      <alignment horizontal="right" vertical="center"/>
    </xf>
    <xf numFmtId="0" fontId="0" fillId="4" borderId="10" xfId="0" applyFill="1" applyBorder="1">
      <alignment vertical="center"/>
    </xf>
    <xf numFmtId="0" fontId="0" fillId="4" borderId="11" xfId="0" applyFill="1" applyBorder="1">
      <alignment vertical="center"/>
    </xf>
    <xf numFmtId="0" fontId="0" fillId="4" borderId="11" xfId="0" applyFill="1" applyBorder="1" applyAlignment="1">
      <alignment horizontal="center" vertical="center"/>
    </xf>
    <xf numFmtId="0" fontId="0" fillId="4" borderId="12" xfId="0" applyFill="1" applyBorder="1">
      <alignment vertical="center"/>
    </xf>
    <xf numFmtId="0" fontId="0" fillId="0" borderId="0" xfId="0" applyAlignment="1" applyProtection="1">
      <alignment horizontal="center" vertical="center"/>
      <protection locked="0"/>
    </xf>
    <xf numFmtId="0" fontId="0" fillId="4" borderId="0" xfId="0" applyFill="1" applyBorder="1" applyProtection="1">
      <alignment vertical="center"/>
    </xf>
    <xf numFmtId="0" fontId="0" fillId="4" borderId="0" xfId="0" applyFill="1" applyBorder="1" applyAlignment="1" applyProtection="1">
      <alignment horizontal="right" vertical="center"/>
    </xf>
    <xf numFmtId="0" fontId="0" fillId="0" borderId="1" xfId="0" applyFill="1" applyBorder="1" applyAlignment="1" applyProtection="1">
      <alignment horizontal="left" vertical="center"/>
    </xf>
    <xf numFmtId="0" fontId="0" fillId="0" borderId="0" xfId="0" applyBorder="1" applyAlignment="1" applyProtection="1">
      <alignment vertical="top" wrapText="1"/>
      <protection locked="0"/>
    </xf>
    <xf numFmtId="0" fontId="9" fillId="4" borderId="0" xfId="0" applyFont="1" applyFill="1" applyBorder="1" applyAlignment="1">
      <alignment horizontal="center"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2" fillId="4" borderId="6" xfId="0" applyFont="1" applyFill="1" applyBorder="1" applyAlignment="1">
      <alignment horizontal="right" vertical="center"/>
    </xf>
    <xf numFmtId="0" fontId="9" fillId="3" borderId="0" xfId="0" applyFont="1" applyFill="1" applyBorder="1" applyAlignment="1">
      <alignment horizontal="center" vertical="center"/>
    </xf>
    <xf numFmtId="0" fontId="0" fillId="5" borderId="2" xfId="0"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5" fillId="4" borderId="0" xfId="0" applyFont="1" applyFill="1" applyBorder="1" applyAlignment="1">
      <alignment horizontal="left" wrapText="1"/>
    </xf>
    <xf numFmtId="0" fontId="0" fillId="0" borderId="2" xfId="0" applyFill="1" applyBorder="1" applyAlignment="1" applyProtection="1">
      <alignment horizontal="left" vertical="center"/>
    </xf>
    <xf numFmtId="0" fontId="0" fillId="0" borderId="4" xfId="0" applyFill="1" applyBorder="1" applyAlignment="1" applyProtection="1">
      <alignment horizontal="left" vertical="center"/>
    </xf>
    <xf numFmtId="0" fontId="0" fillId="6" borderId="2"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11" fillId="6" borderId="0" xfId="0" applyFont="1" applyFill="1" applyBorder="1" applyAlignment="1">
      <alignment horizontal="left" vertical="center"/>
    </xf>
    <xf numFmtId="0" fontId="9" fillId="4" borderId="0" xfId="0" applyFont="1" applyFill="1" applyBorder="1" applyAlignment="1">
      <alignment horizontal="center" vertical="center"/>
    </xf>
    <xf numFmtId="0" fontId="8" fillId="2" borderId="0" xfId="0" applyFont="1" applyFill="1" applyBorder="1" applyAlignment="1">
      <alignment horizontal="right" vertical="center"/>
    </xf>
    <xf numFmtId="0" fontId="0" fillId="2" borderId="0" xfId="0" applyFill="1" applyBorder="1" applyAlignment="1">
      <alignment horizontal="left" vertical="center"/>
    </xf>
    <xf numFmtId="0" fontId="0" fillId="2" borderId="0" xfId="0" applyFont="1" applyFill="1" applyBorder="1" applyAlignment="1">
      <alignment horizontal="left" vertical="top" wrapText="1"/>
    </xf>
    <xf numFmtId="0" fontId="0" fillId="4" borderId="0" xfId="0" applyFill="1" applyBorder="1" applyAlignment="1">
      <alignment horizontal="left" vertical="center"/>
    </xf>
    <xf numFmtId="0" fontId="0" fillId="4" borderId="9" xfId="0" applyFill="1" applyBorder="1" applyAlignment="1">
      <alignment horizontal="left" vertical="center"/>
    </xf>
    <xf numFmtId="0" fontId="0" fillId="6" borderId="3" xfId="0" applyFill="1" applyBorder="1" applyAlignment="1" applyProtection="1">
      <alignment horizontal="left" vertical="center"/>
      <protection locked="0"/>
    </xf>
    <xf numFmtId="0" fontId="0" fillId="4" borderId="0" xfId="0" applyFill="1" applyBorder="1" applyAlignment="1">
      <alignment horizontal="center" vertical="center"/>
    </xf>
    <xf numFmtId="0" fontId="0" fillId="4" borderId="9"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5" borderId="5"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11" xfId="0" applyFill="1" applyBorder="1" applyAlignment="1" applyProtection="1">
      <alignment horizontal="left" vertical="top"/>
      <protection locked="0"/>
    </xf>
    <xf numFmtId="0" fontId="0" fillId="5" borderId="12" xfId="0" applyFill="1" applyBorder="1" applyAlignment="1" applyProtection="1">
      <alignment horizontal="left" vertical="top"/>
      <protection locked="0"/>
    </xf>
    <xf numFmtId="0" fontId="18" fillId="4" borderId="6" xfId="0" applyFont="1" applyFill="1" applyBorder="1" applyAlignment="1">
      <alignment horizontal="left" vertical="center"/>
    </xf>
    <xf numFmtId="0" fontId="0" fillId="6" borderId="5" xfId="0"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0" fillId="6" borderId="12" xfId="0" applyFill="1" applyBorder="1" applyAlignment="1" applyProtection="1">
      <alignment horizontal="left" vertical="top" wrapText="1"/>
      <protection locked="0"/>
    </xf>
    <xf numFmtId="0" fontId="0" fillId="6" borderId="1" xfId="0" applyFill="1" applyBorder="1" applyAlignment="1" applyProtection="1">
      <alignment horizontal="left" vertical="center"/>
      <protection locked="0"/>
    </xf>
    <xf numFmtId="0" fontId="0" fillId="5" borderId="0" xfId="0" applyFill="1" applyBorder="1" applyAlignment="1">
      <alignment horizontal="left" vertical="top" wrapText="1"/>
    </xf>
    <xf numFmtId="0" fontId="9" fillId="5" borderId="0" xfId="0" applyFont="1" applyFill="1" applyBorder="1" applyAlignment="1">
      <alignment horizontal="center" vertical="center"/>
    </xf>
    <xf numFmtId="0" fontId="17" fillId="9" borderId="0"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8" borderId="0" xfId="0" applyFont="1" applyFill="1" applyBorder="1" applyAlignment="1">
      <alignment horizontal="left" vertical="center" wrapText="1"/>
    </xf>
    <xf numFmtId="0" fontId="0" fillId="8" borderId="0" xfId="0" applyFill="1" applyBorder="1" applyAlignment="1">
      <alignment horizontal="left" vertical="top" wrapText="1"/>
    </xf>
    <xf numFmtId="0" fontId="2" fillId="5" borderId="0" xfId="0" applyFont="1" applyFill="1" applyBorder="1" applyAlignment="1">
      <alignment horizontal="left" vertical="center" wrapText="1"/>
    </xf>
    <xf numFmtId="0" fontId="13" fillId="5" borderId="0" xfId="0" applyFont="1" applyFill="1" applyBorder="1" applyAlignment="1">
      <alignment horizontal="left" vertical="center"/>
    </xf>
    <xf numFmtId="0" fontId="14" fillId="5" borderId="0" xfId="0" applyFont="1" applyFill="1" applyBorder="1" applyAlignment="1">
      <alignment horizontal="left" vertical="center"/>
    </xf>
    <xf numFmtId="0" fontId="0" fillId="5" borderId="0" xfId="0" applyFill="1" applyBorder="1" applyAlignment="1">
      <alignment horizontal="left" vertical="center" wrapText="1"/>
    </xf>
    <xf numFmtId="0" fontId="16" fillId="9" borderId="6" xfId="0" applyFont="1" applyFill="1" applyBorder="1" applyAlignment="1">
      <alignment horizontal="left" vertical="center" wrapText="1"/>
    </xf>
    <xf numFmtId="0" fontId="2" fillId="5" borderId="0"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49" fontId="0" fillId="6" borderId="1" xfId="0" applyNumberForma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E1FF"/>
      <color rgb="FFFFDDFF"/>
      <color rgb="FFFFCCFF"/>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編集不可）'!$O$6" lockText="1" noThreeD="1"/>
</file>

<file path=xl/ctrlProps/ctrlProp10.xml><?xml version="1.0" encoding="utf-8"?>
<formControlPr xmlns="http://schemas.microsoft.com/office/spreadsheetml/2009/9/main" objectType="CheckBox" fmlaLink="'（編集不可）'!$X$6" lockText="1" noThreeD="1"/>
</file>

<file path=xl/ctrlProps/ctrlProp100.xml><?xml version="1.0" encoding="utf-8"?>
<formControlPr xmlns="http://schemas.microsoft.com/office/spreadsheetml/2009/9/main" objectType="CheckBox" fmlaLink="'（編集不可）'!$X$15" lockText="1" noThreeD="1"/>
</file>

<file path=xl/ctrlProps/ctrlProp11.xml><?xml version="1.0" encoding="utf-8"?>
<formControlPr xmlns="http://schemas.microsoft.com/office/spreadsheetml/2009/9/main" objectType="CheckBox" fmlaLink="'（編集不可）'!$O$7" lockText="1" noThreeD="1"/>
</file>

<file path=xl/ctrlProps/ctrlProp12.xml><?xml version="1.0" encoding="utf-8"?>
<formControlPr xmlns="http://schemas.microsoft.com/office/spreadsheetml/2009/9/main" objectType="CheckBox" fmlaLink="'（編集不可）'!$Q$7" lockText="1" noThreeD="1"/>
</file>

<file path=xl/ctrlProps/ctrlProp13.xml><?xml version="1.0" encoding="utf-8"?>
<formControlPr xmlns="http://schemas.microsoft.com/office/spreadsheetml/2009/9/main" objectType="CheckBox" fmlaLink="'（編集不可）'!$P$7" lockText="1" noThreeD="1"/>
</file>

<file path=xl/ctrlProps/ctrlProp14.xml><?xml version="1.0" encoding="utf-8"?>
<formControlPr xmlns="http://schemas.microsoft.com/office/spreadsheetml/2009/9/main" objectType="CheckBox" fmlaLink="'（編集不可）'!$R$7" lockText="1" noThreeD="1"/>
</file>

<file path=xl/ctrlProps/ctrlProp15.xml><?xml version="1.0" encoding="utf-8"?>
<formControlPr xmlns="http://schemas.microsoft.com/office/spreadsheetml/2009/9/main" objectType="CheckBox" fmlaLink="'（編集不可）'!$S$7" lockText="1" noThreeD="1"/>
</file>

<file path=xl/ctrlProps/ctrlProp16.xml><?xml version="1.0" encoding="utf-8"?>
<formControlPr xmlns="http://schemas.microsoft.com/office/spreadsheetml/2009/9/main" objectType="CheckBox" fmlaLink="'（編集不可）'!$T$7" lockText="1" noThreeD="1"/>
</file>

<file path=xl/ctrlProps/ctrlProp17.xml><?xml version="1.0" encoding="utf-8"?>
<formControlPr xmlns="http://schemas.microsoft.com/office/spreadsheetml/2009/9/main" objectType="CheckBox" fmlaLink="'（編集不可）'!$U$7" lockText="1" noThreeD="1"/>
</file>

<file path=xl/ctrlProps/ctrlProp18.xml><?xml version="1.0" encoding="utf-8"?>
<formControlPr xmlns="http://schemas.microsoft.com/office/spreadsheetml/2009/9/main" objectType="CheckBox" fmlaLink="'（編集不可）'!$V$7" lockText="1" noThreeD="1"/>
</file>

<file path=xl/ctrlProps/ctrlProp19.xml><?xml version="1.0" encoding="utf-8"?>
<formControlPr xmlns="http://schemas.microsoft.com/office/spreadsheetml/2009/9/main" objectType="CheckBox" fmlaLink="'（編集不可）'!$W$7" lockText="1" noThreeD="1"/>
</file>

<file path=xl/ctrlProps/ctrlProp2.xml><?xml version="1.0" encoding="utf-8"?>
<formControlPr xmlns="http://schemas.microsoft.com/office/spreadsheetml/2009/9/main" objectType="CheckBox" fmlaLink="'（編集不可）'!$Q$6" lockText="1" noThreeD="1"/>
</file>

<file path=xl/ctrlProps/ctrlProp20.xml><?xml version="1.0" encoding="utf-8"?>
<formControlPr xmlns="http://schemas.microsoft.com/office/spreadsheetml/2009/9/main" objectType="CheckBox" fmlaLink="'（編集不可）'!$X$7" lockText="1" noThreeD="1"/>
</file>

<file path=xl/ctrlProps/ctrlProp21.xml><?xml version="1.0" encoding="utf-8"?>
<formControlPr xmlns="http://schemas.microsoft.com/office/spreadsheetml/2009/9/main" objectType="CheckBox" fmlaLink="'（編集不可）'!$O$8" lockText="1" noThreeD="1"/>
</file>

<file path=xl/ctrlProps/ctrlProp22.xml><?xml version="1.0" encoding="utf-8"?>
<formControlPr xmlns="http://schemas.microsoft.com/office/spreadsheetml/2009/9/main" objectType="CheckBox" fmlaLink="'（編集不可）'!$Q$8" lockText="1" noThreeD="1"/>
</file>

<file path=xl/ctrlProps/ctrlProp23.xml><?xml version="1.0" encoding="utf-8"?>
<formControlPr xmlns="http://schemas.microsoft.com/office/spreadsheetml/2009/9/main" objectType="CheckBox" fmlaLink="'（編集不可）'!$P$8" lockText="1" noThreeD="1"/>
</file>

<file path=xl/ctrlProps/ctrlProp24.xml><?xml version="1.0" encoding="utf-8"?>
<formControlPr xmlns="http://schemas.microsoft.com/office/spreadsheetml/2009/9/main" objectType="CheckBox" fmlaLink="'（編集不可）'!$R$8" lockText="1" noThreeD="1"/>
</file>

<file path=xl/ctrlProps/ctrlProp25.xml><?xml version="1.0" encoding="utf-8"?>
<formControlPr xmlns="http://schemas.microsoft.com/office/spreadsheetml/2009/9/main" objectType="CheckBox" fmlaLink="'（編集不可）'!$S$8" lockText="1" noThreeD="1"/>
</file>

<file path=xl/ctrlProps/ctrlProp26.xml><?xml version="1.0" encoding="utf-8"?>
<formControlPr xmlns="http://schemas.microsoft.com/office/spreadsheetml/2009/9/main" objectType="CheckBox" fmlaLink="'（編集不可）'!$T$8" lockText="1" noThreeD="1"/>
</file>

<file path=xl/ctrlProps/ctrlProp27.xml><?xml version="1.0" encoding="utf-8"?>
<formControlPr xmlns="http://schemas.microsoft.com/office/spreadsheetml/2009/9/main" objectType="CheckBox" fmlaLink="'（編集不可）'!$U$8" lockText="1" noThreeD="1"/>
</file>

<file path=xl/ctrlProps/ctrlProp28.xml><?xml version="1.0" encoding="utf-8"?>
<formControlPr xmlns="http://schemas.microsoft.com/office/spreadsheetml/2009/9/main" objectType="CheckBox" fmlaLink="'（編集不可）'!$V$8" lockText="1" noThreeD="1"/>
</file>

<file path=xl/ctrlProps/ctrlProp29.xml><?xml version="1.0" encoding="utf-8"?>
<formControlPr xmlns="http://schemas.microsoft.com/office/spreadsheetml/2009/9/main" objectType="CheckBox" fmlaLink="'（編集不可）'!$W$8" lockText="1" noThreeD="1"/>
</file>

<file path=xl/ctrlProps/ctrlProp3.xml><?xml version="1.0" encoding="utf-8"?>
<formControlPr xmlns="http://schemas.microsoft.com/office/spreadsheetml/2009/9/main" objectType="CheckBox" fmlaLink="'（編集不可）'!$P$6" lockText="1" noThreeD="1"/>
</file>

<file path=xl/ctrlProps/ctrlProp30.xml><?xml version="1.0" encoding="utf-8"?>
<formControlPr xmlns="http://schemas.microsoft.com/office/spreadsheetml/2009/9/main" objectType="CheckBox" fmlaLink="'（編集不可）'!$X$8" lockText="1" noThreeD="1"/>
</file>

<file path=xl/ctrlProps/ctrlProp31.xml><?xml version="1.0" encoding="utf-8"?>
<formControlPr xmlns="http://schemas.microsoft.com/office/spreadsheetml/2009/9/main" objectType="CheckBox" fmlaLink="'（編集不可）'!$O$9" lockText="1" noThreeD="1"/>
</file>

<file path=xl/ctrlProps/ctrlProp32.xml><?xml version="1.0" encoding="utf-8"?>
<formControlPr xmlns="http://schemas.microsoft.com/office/spreadsheetml/2009/9/main" objectType="CheckBox" fmlaLink="'（編集不可）'!$Q$9" lockText="1" noThreeD="1"/>
</file>

<file path=xl/ctrlProps/ctrlProp33.xml><?xml version="1.0" encoding="utf-8"?>
<formControlPr xmlns="http://schemas.microsoft.com/office/spreadsheetml/2009/9/main" objectType="CheckBox" fmlaLink="'（編集不可）'!$P$9" lockText="1" noThreeD="1"/>
</file>

<file path=xl/ctrlProps/ctrlProp34.xml><?xml version="1.0" encoding="utf-8"?>
<formControlPr xmlns="http://schemas.microsoft.com/office/spreadsheetml/2009/9/main" objectType="CheckBox" fmlaLink="'（編集不可）'!$R$9" lockText="1" noThreeD="1"/>
</file>

<file path=xl/ctrlProps/ctrlProp35.xml><?xml version="1.0" encoding="utf-8"?>
<formControlPr xmlns="http://schemas.microsoft.com/office/spreadsheetml/2009/9/main" objectType="CheckBox" fmlaLink="'（編集不可）'!$S$9" lockText="1" noThreeD="1"/>
</file>

<file path=xl/ctrlProps/ctrlProp36.xml><?xml version="1.0" encoding="utf-8"?>
<formControlPr xmlns="http://schemas.microsoft.com/office/spreadsheetml/2009/9/main" objectType="CheckBox" fmlaLink="'（編集不可）'!$T$9" lockText="1" noThreeD="1"/>
</file>

<file path=xl/ctrlProps/ctrlProp37.xml><?xml version="1.0" encoding="utf-8"?>
<formControlPr xmlns="http://schemas.microsoft.com/office/spreadsheetml/2009/9/main" objectType="CheckBox" fmlaLink="'（編集不可）'!$U$9" lockText="1" noThreeD="1"/>
</file>

<file path=xl/ctrlProps/ctrlProp38.xml><?xml version="1.0" encoding="utf-8"?>
<formControlPr xmlns="http://schemas.microsoft.com/office/spreadsheetml/2009/9/main" objectType="CheckBox" fmlaLink="'（編集不可）'!$V$9" lockText="1" noThreeD="1"/>
</file>

<file path=xl/ctrlProps/ctrlProp39.xml><?xml version="1.0" encoding="utf-8"?>
<formControlPr xmlns="http://schemas.microsoft.com/office/spreadsheetml/2009/9/main" objectType="CheckBox" fmlaLink="'（編集不可）'!$W$9" lockText="1" noThreeD="1"/>
</file>

<file path=xl/ctrlProps/ctrlProp4.xml><?xml version="1.0" encoding="utf-8"?>
<formControlPr xmlns="http://schemas.microsoft.com/office/spreadsheetml/2009/9/main" objectType="CheckBox" fmlaLink="'（編集不可）'!$R$6" lockText="1" noThreeD="1"/>
</file>

<file path=xl/ctrlProps/ctrlProp40.xml><?xml version="1.0" encoding="utf-8"?>
<formControlPr xmlns="http://schemas.microsoft.com/office/spreadsheetml/2009/9/main" objectType="CheckBox" fmlaLink="'（編集不可）'!$X$9" lockText="1" noThreeD="1"/>
</file>

<file path=xl/ctrlProps/ctrlProp41.xml><?xml version="1.0" encoding="utf-8"?>
<formControlPr xmlns="http://schemas.microsoft.com/office/spreadsheetml/2009/9/main" objectType="CheckBox" fmlaLink="'（編集不可）'!$O$10" lockText="1" noThreeD="1"/>
</file>

<file path=xl/ctrlProps/ctrlProp42.xml><?xml version="1.0" encoding="utf-8"?>
<formControlPr xmlns="http://schemas.microsoft.com/office/spreadsheetml/2009/9/main" objectType="CheckBox" fmlaLink="'（編集不可）'!$Q$10" lockText="1" noThreeD="1"/>
</file>

<file path=xl/ctrlProps/ctrlProp43.xml><?xml version="1.0" encoding="utf-8"?>
<formControlPr xmlns="http://schemas.microsoft.com/office/spreadsheetml/2009/9/main" objectType="CheckBox" fmlaLink="'（編集不可）'!$P$10" lockText="1" noThreeD="1"/>
</file>

<file path=xl/ctrlProps/ctrlProp44.xml><?xml version="1.0" encoding="utf-8"?>
<formControlPr xmlns="http://schemas.microsoft.com/office/spreadsheetml/2009/9/main" objectType="CheckBox" fmlaLink="'（編集不可）'!$R$10" lockText="1" noThreeD="1"/>
</file>

<file path=xl/ctrlProps/ctrlProp45.xml><?xml version="1.0" encoding="utf-8"?>
<formControlPr xmlns="http://schemas.microsoft.com/office/spreadsheetml/2009/9/main" objectType="CheckBox" fmlaLink="'（編集不可）'!$S$10" lockText="1" noThreeD="1"/>
</file>

<file path=xl/ctrlProps/ctrlProp46.xml><?xml version="1.0" encoding="utf-8"?>
<formControlPr xmlns="http://schemas.microsoft.com/office/spreadsheetml/2009/9/main" objectType="CheckBox" fmlaLink="'（編集不可）'!$T$10" lockText="1" noThreeD="1"/>
</file>

<file path=xl/ctrlProps/ctrlProp47.xml><?xml version="1.0" encoding="utf-8"?>
<formControlPr xmlns="http://schemas.microsoft.com/office/spreadsheetml/2009/9/main" objectType="CheckBox" fmlaLink="'（編集不可）'!$U$10" lockText="1" noThreeD="1"/>
</file>

<file path=xl/ctrlProps/ctrlProp48.xml><?xml version="1.0" encoding="utf-8"?>
<formControlPr xmlns="http://schemas.microsoft.com/office/spreadsheetml/2009/9/main" objectType="CheckBox" fmlaLink="'（編集不可）'!$V$10" lockText="1" noThreeD="1"/>
</file>

<file path=xl/ctrlProps/ctrlProp49.xml><?xml version="1.0" encoding="utf-8"?>
<formControlPr xmlns="http://schemas.microsoft.com/office/spreadsheetml/2009/9/main" objectType="CheckBox" fmlaLink="'（編集不可）'!$W$10" lockText="1" noThreeD="1"/>
</file>

<file path=xl/ctrlProps/ctrlProp5.xml><?xml version="1.0" encoding="utf-8"?>
<formControlPr xmlns="http://schemas.microsoft.com/office/spreadsheetml/2009/9/main" objectType="CheckBox" fmlaLink="'（編集不可）'!$S$6" lockText="1" noThreeD="1"/>
</file>

<file path=xl/ctrlProps/ctrlProp50.xml><?xml version="1.0" encoding="utf-8"?>
<formControlPr xmlns="http://schemas.microsoft.com/office/spreadsheetml/2009/9/main" objectType="CheckBox" fmlaLink="'（編集不可）'!$X$10" lockText="1" noThreeD="1"/>
</file>

<file path=xl/ctrlProps/ctrlProp51.xml><?xml version="1.0" encoding="utf-8"?>
<formControlPr xmlns="http://schemas.microsoft.com/office/spreadsheetml/2009/9/main" objectType="CheckBox" fmlaLink="'（編集不可）'!$O$11" lockText="1" noThreeD="1"/>
</file>

<file path=xl/ctrlProps/ctrlProp52.xml><?xml version="1.0" encoding="utf-8"?>
<formControlPr xmlns="http://schemas.microsoft.com/office/spreadsheetml/2009/9/main" objectType="CheckBox" fmlaLink="'（編集不可）'!$Q$11" lockText="1" noThreeD="1"/>
</file>

<file path=xl/ctrlProps/ctrlProp53.xml><?xml version="1.0" encoding="utf-8"?>
<formControlPr xmlns="http://schemas.microsoft.com/office/spreadsheetml/2009/9/main" objectType="CheckBox" fmlaLink="'（編集不可）'!$P$11" lockText="1" noThreeD="1"/>
</file>

<file path=xl/ctrlProps/ctrlProp54.xml><?xml version="1.0" encoding="utf-8"?>
<formControlPr xmlns="http://schemas.microsoft.com/office/spreadsheetml/2009/9/main" objectType="CheckBox" fmlaLink="'（編集不可）'!$R$11" lockText="1" noThreeD="1"/>
</file>

<file path=xl/ctrlProps/ctrlProp55.xml><?xml version="1.0" encoding="utf-8"?>
<formControlPr xmlns="http://schemas.microsoft.com/office/spreadsheetml/2009/9/main" objectType="CheckBox" fmlaLink="'（編集不可）'!$S$11" lockText="1" noThreeD="1"/>
</file>

<file path=xl/ctrlProps/ctrlProp56.xml><?xml version="1.0" encoding="utf-8"?>
<formControlPr xmlns="http://schemas.microsoft.com/office/spreadsheetml/2009/9/main" objectType="CheckBox" fmlaLink="'（編集不可）'!$T$11" lockText="1" noThreeD="1"/>
</file>

<file path=xl/ctrlProps/ctrlProp57.xml><?xml version="1.0" encoding="utf-8"?>
<formControlPr xmlns="http://schemas.microsoft.com/office/spreadsheetml/2009/9/main" objectType="CheckBox" fmlaLink="'（編集不可）'!$U$11" lockText="1" noThreeD="1"/>
</file>

<file path=xl/ctrlProps/ctrlProp58.xml><?xml version="1.0" encoding="utf-8"?>
<formControlPr xmlns="http://schemas.microsoft.com/office/spreadsheetml/2009/9/main" objectType="CheckBox" fmlaLink="'（編集不可）'!$V$11" lockText="1" noThreeD="1"/>
</file>

<file path=xl/ctrlProps/ctrlProp59.xml><?xml version="1.0" encoding="utf-8"?>
<formControlPr xmlns="http://schemas.microsoft.com/office/spreadsheetml/2009/9/main" objectType="CheckBox" fmlaLink="'（編集不可）'!$W$11" lockText="1" noThreeD="1"/>
</file>

<file path=xl/ctrlProps/ctrlProp6.xml><?xml version="1.0" encoding="utf-8"?>
<formControlPr xmlns="http://schemas.microsoft.com/office/spreadsheetml/2009/9/main" objectType="CheckBox" fmlaLink="'（編集不可）'!$T$6" lockText="1" noThreeD="1"/>
</file>

<file path=xl/ctrlProps/ctrlProp60.xml><?xml version="1.0" encoding="utf-8"?>
<formControlPr xmlns="http://schemas.microsoft.com/office/spreadsheetml/2009/9/main" objectType="CheckBox" fmlaLink="'（編集不可）'!$X$11" lockText="1" noThreeD="1"/>
</file>

<file path=xl/ctrlProps/ctrlProp61.xml><?xml version="1.0" encoding="utf-8"?>
<formControlPr xmlns="http://schemas.microsoft.com/office/spreadsheetml/2009/9/main" objectType="CheckBox" fmlaLink="'（編集不可）'!$O$12" lockText="1" noThreeD="1"/>
</file>

<file path=xl/ctrlProps/ctrlProp62.xml><?xml version="1.0" encoding="utf-8"?>
<formControlPr xmlns="http://schemas.microsoft.com/office/spreadsheetml/2009/9/main" objectType="CheckBox" fmlaLink="'（編集不可）'!$Q$12" lockText="1" noThreeD="1"/>
</file>

<file path=xl/ctrlProps/ctrlProp63.xml><?xml version="1.0" encoding="utf-8"?>
<formControlPr xmlns="http://schemas.microsoft.com/office/spreadsheetml/2009/9/main" objectType="CheckBox" fmlaLink="'（編集不可）'!$P$12" lockText="1" noThreeD="1"/>
</file>

<file path=xl/ctrlProps/ctrlProp64.xml><?xml version="1.0" encoding="utf-8"?>
<formControlPr xmlns="http://schemas.microsoft.com/office/spreadsheetml/2009/9/main" objectType="CheckBox" fmlaLink="'（編集不可）'!$R$12" lockText="1" noThreeD="1"/>
</file>

<file path=xl/ctrlProps/ctrlProp65.xml><?xml version="1.0" encoding="utf-8"?>
<formControlPr xmlns="http://schemas.microsoft.com/office/spreadsheetml/2009/9/main" objectType="CheckBox" fmlaLink="'（編集不可）'!$S$12" lockText="1" noThreeD="1"/>
</file>

<file path=xl/ctrlProps/ctrlProp66.xml><?xml version="1.0" encoding="utf-8"?>
<formControlPr xmlns="http://schemas.microsoft.com/office/spreadsheetml/2009/9/main" objectType="CheckBox" fmlaLink="'（編集不可）'!$T$12" lockText="1" noThreeD="1"/>
</file>

<file path=xl/ctrlProps/ctrlProp67.xml><?xml version="1.0" encoding="utf-8"?>
<formControlPr xmlns="http://schemas.microsoft.com/office/spreadsheetml/2009/9/main" objectType="CheckBox" fmlaLink="'（編集不可）'!$U$12" lockText="1" noThreeD="1"/>
</file>

<file path=xl/ctrlProps/ctrlProp68.xml><?xml version="1.0" encoding="utf-8"?>
<formControlPr xmlns="http://schemas.microsoft.com/office/spreadsheetml/2009/9/main" objectType="CheckBox" fmlaLink="'（編集不可）'!$V$12" lockText="1" noThreeD="1"/>
</file>

<file path=xl/ctrlProps/ctrlProp69.xml><?xml version="1.0" encoding="utf-8"?>
<formControlPr xmlns="http://schemas.microsoft.com/office/spreadsheetml/2009/9/main" objectType="CheckBox" fmlaLink="'（編集不可）'!$W$12" lockText="1" noThreeD="1"/>
</file>

<file path=xl/ctrlProps/ctrlProp7.xml><?xml version="1.0" encoding="utf-8"?>
<formControlPr xmlns="http://schemas.microsoft.com/office/spreadsheetml/2009/9/main" objectType="CheckBox" fmlaLink="'（編集不可）'!$U$6" lockText="1" noThreeD="1"/>
</file>

<file path=xl/ctrlProps/ctrlProp70.xml><?xml version="1.0" encoding="utf-8"?>
<formControlPr xmlns="http://schemas.microsoft.com/office/spreadsheetml/2009/9/main" objectType="CheckBox" fmlaLink="'（編集不可）'!$X$12" lockText="1" noThreeD="1"/>
</file>

<file path=xl/ctrlProps/ctrlProp71.xml><?xml version="1.0" encoding="utf-8"?>
<formControlPr xmlns="http://schemas.microsoft.com/office/spreadsheetml/2009/9/main" objectType="CheckBox" fmlaLink="'（編集不可）'!$O$13" lockText="1" noThreeD="1"/>
</file>

<file path=xl/ctrlProps/ctrlProp72.xml><?xml version="1.0" encoding="utf-8"?>
<formControlPr xmlns="http://schemas.microsoft.com/office/spreadsheetml/2009/9/main" objectType="CheckBox" fmlaLink="'（編集不可）'!$Q$13" lockText="1" noThreeD="1"/>
</file>

<file path=xl/ctrlProps/ctrlProp73.xml><?xml version="1.0" encoding="utf-8"?>
<formControlPr xmlns="http://schemas.microsoft.com/office/spreadsheetml/2009/9/main" objectType="CheckBox" fmlaLink="'（編集不可）'!$P$13" lockText="1" noThreeD="1"/>
</file>

<file path=xl/ctrlProps/ctrlProp74.xml><?xml version="1.0" encoding="utf-8"?>
<formControlPr xmlns="http://schemas.microsoft.com/office/spreadsheetml/2009/9/main" objectType="CheckBox" fmlaLink="'（編集不可）'!$R$13" lockText="1" noThreeD="1"/>
</file>

<file path=xl/ctrlProps/ctrlProp75.xml><?xml version="1.0" encoding="utf-8"?>
<formControlPr xmlns="http://schemas.microsoft.com/office/spreadsheetml/2009/9/main" objectType="CheckBox" fmlaLink="'（編集不可）'!$S$13" lockText="1" noThreeD="1"/>
</file>

<file path=xl/ctrlProps/ctrlProp76.xml><?xml version="1.0" encoding="utf-8"?>
<formControlPr xmlns="http://schemas.microsoft.com/office/spreadsheetml/2009/9/main" objectType="CheckBox" fmlaLink="'（編集不可）'!$T$13" lockText="1" noThreeD="1"/>
</file>

<file path=xl/ctrlProps/ctrlProp77.xml><?xml version="1.0" encoding="utf-8"?>
<formControlPr xmlns="http://schemas.microsoft.com/office/spreadsheetml/2009/9/main" objectType="CheckBox" fmlaLink="'（編集不可）'!$U$13" lockText="1" noThreeD="1"/>
</file>

<file path=xl/ctrlProps/ctrlProp78.xml><?xml version="1.0" encoding="utf-8"?>
<formControlPr xmlns="http://schemas.microsoft.com/office/spreadsheetml/2009/9/main" objectType="CheckBox" fmlaLink="'（編集不可）'!$V$13" lockText="1" noThreeD="1"/>
</file>

<file path=xl/ctrlProps/ctrlProp79.xml><?xml version="1.0" encoding="utf-8"?>
<formControlPr xmlns="http://schemas.microsoft.com/office/spreadsheetml/2009/9/main" objectType="CheckBox" fmlaLink="'（編集不可）'!$W$13" lockText="1" noThreeD="1"/>
</file>

<file path=xl/ctrlProps/ctrlProp8.xml><?xml version="1.0" encoding="utf-8"?>
<formControlPr xmlns="http://schemas.microsoft.com/office/spreadsheetml/2009/9/main" objectType="CheckBox" fmlaLink="'（編集不可）'!$V$6" lockText="1" noThreeD="1"/>
</file>

<file path=xl/ctrlProps/ctrlProp80.xml><?xml version="1.0" encoding="utf-8"?>
<formControlPr xmlns="http://schemas.microsoft.com/office/spreadsheetml/2009/9/main" objectType="CheckBox" fmlaLink="'（編集不可）'!$X$13" lockText="1" noThreeD="1"/>
</file>

<file path=xl/ctrlProps/ctrlProp81.xml><?xml version="1.0" encoding="utf-8"?>
<formControlPr xmlns="http://schemas.microsoft.com/office/spreadsheetml/2009/9/main" objectType="CheckBox" fmlaLink="'（編集不可）'!$O$14" lockText="1" noThreeD="1"/>
</file>

<file path=xl/ctrlProps/ctrlProp82.xml><?xml version="1.0" encoding="utf-8"?>
<formControlPr xmlns="http://schemas.microsoft.com/office/spreadsheetml/2009/9/main" objectType="CheckBox" fmlaLink="'（編集不可）'!$Q$14" lockText="1" noThreeD="1"/>
</file>

<file path=xl/ctrlProps/ctrlProp83.xml><?xml version="1.0" encoding="utf-8"?>
<formControlPr xmlns="http://schemas.microsoft.com/office/spreadsheetml/2009/9/main" objectType="CheckBox" fmlaLink="'（編集不可）'!$P$14" lockText="1" noThreeD="1"/>
</file>

<file path=xl/ctrlProps/ctrlProp84.xml><?xml version="1.0" encoding="utf-8"?>
<formControlPr xmlns="http://schemas.microsoft.com/office/spreadsheetml/2009/9/main" objectType="CheckBox" fmlaLink="'（編集不可）'!$R$14" lockText="1" noThreeD="1"/>
</file>

<file path=xl/ctrlProps/ctrlProp85.xml><?xml version="1.0" encoding="utf-8"?>
<formControlPr xmlns="http://schemas.microsoft.com/office/spreadsheetml/2009/9/main" objectType="CheckBox" fmlaLink="'（編集不可）'!$S$14" lockText="1" noThreeD="1"/>
</file>

<file path=xl/ctrlProps/ctrlProp86.xml><?xml version="1.0" encoding="utf-8"?>
<formControlPr xmlns="http://schemas.microsoft.com/office/spreadsheetml/2009/9/main" objectType="CheckBox" fmlaLink="'（編集不可）'!$T$14" lockText="1" noThreeD="1"/>
</file>

<file path=xl/ctrlProps/ctrlProp87.xml><?xml version="1.0" encoding="utf-8"?>
<formControlPr xmlns="http://schemas.microsoft.com/office/spreadsheetml/2009/9/main" objectType="CheckBox" fmlaLink="'（編集不可）'!$U$14" lockText="1" noThreeD="1"/>
</file>

<file path=xl/ctrlProps/ctrlProp88.xml><?xml version="1.0" encoding="utf-8"?>
<formControlPr xmlns="http://schemas.microsoft.com/office/spreadsheetml/2009/9/main" objectType="CheckBox" fmlaLink="'（編集不可）'!$V$14" lockText="1" noThreeD="1"/>
</file>

<file path=xl/ctrlProps/ctrlProp89.xml><?xml version="1.0" encoding="utf-8"?>
<formControlPr xmlns="http://schemas.microsoft.com/office/spreadsheetml/2009/9/main" objectType="CheckBox" fmlaLink="'（編集不可）'!$W$14" lockText="1" noThreeD="1"/>
</file>

<file path=xl/ctrlProps/ctrlProp9.xml><?xml version="1.0" encoding="utf-8"?>
<formControlPr xmlns="http://schemas.microsoft.com/office/spreadsheetml/2009/9/main" objectType="CheckBox" fmlaLink="'（編集不可）'!$W$6" lockText="1" noThreeD="1"/>
</file>

<file path=xl/ctrlProps/ctrlProp90.xml><?xml version="1.0" encoding="utf-8"?>
<formControlPr xmlns="http://schemas.microsoft.com/office/spreadsheetml/2009/9/main" objectType="CheckBox" fmlaLink="'（編集不可）'!$X$14" lockText="1" noThreeD="1"/>
</file>

<file path=xl/ctrlProps/ctrlProp91.xml><?xml version="1.0" encoding="utf-8"?>
<formControlPr xmlns="http://schemas.microsoft.com/office/spreadsheetml/2009/9/main" objectType="CheckBox" fmlaLink="'（編集不可）'!$O$15" lockText="1" noThreeD="1"/>
</file>

<file path=xl/ctrlProps/ctrlProp92.xml><?xml version="1.0" encoding="utf-8"?>
<formControlPr xmlns="http://schemas.microsoft.com/office/spreadsheetml/2009/9/main" objectType="CheckBox" fmlaLink="'（編集不可）'!$Q$15" lockText="1" noThreeD="1"/>
</file>

<file path=xl/ctrlProps/ctrlProp93.xml><?xml version="1.0" encoding="utf-8"?>
<formControlPr xmlns="http://schemas.microsoft.com/office/spreadsheetml/2009/9/main" objectType="CheckBox" fmlaLink="'（編集不可）'!$P$15" lockText="1" noThreeD="1"/>
</file>

<file path=xl/ctrlProps/ctrlProp94.xml><?xml version="1.0" encoding="utf-8"?>
<formControlPr xmlns="http://schemas.microsoft.com/office/spreadsheetml/2009/9/main" objectType="CheckBox" fmlaLink="'（編集不可）'!$R$15" lockText="1" noThreeD="1"/>
</file>

<file path=xl/ctrlProps/ctrlProp95.xml><?xml version="1.0" encoding="utf-8"?>
<formControlPr xmlns="http://schemas.microsoft.com/office/spreadsheetml/2009/9/main" objectType="CheckBox" fmlaLink="'（編集不可）'!$S$15" lockText="1" noThreeD="1"/>
</file>

<file path=xl/ctrlProps/ctrlProp96.xml><?xml version="1.0" encoding="utf-8"?>
<formControlPr xmlns="http://schemas.microsoft.com/office/spreadsheetml/2009/9/main" objectType="CheckBox" fmlaLink="'（編集不可）'!$T$15" lockText="1" noThreeD="1"/>
</file>

<file path=xl/ctrlProps/ctrlProp97.xml><?xml version="1.0" encoding="utf-8"?>
<formControlPr xmlns="http://schemas.microsoft.com/office/spreadsheetml/2009/9/main" objectType="CheckBox" fmlaLink="'（編集不可）'!$U$15" lockText="1" noThreeD="1"/>
</file>

<file path=xl/ctrlProps/ctrlProp98.xml><?xml version="1.0" encoding="utf-8"?>
<formControlPr xmlns="http://schemas.microsoft.com/office/spreadsheetml/2009/9/main" objectType="CheckBox" fmlaLink="'（編集不可）'!$V$15" lockText="1" noThreeD="1"/>
</file>

<file path=xl/ctrlProps/ctrlProp99.xml><?xml version="1.0" encoding="utf-8"?>
<formControlPr xmlns="http://schemas.microsoft.com/office/spreadsheetml/2009/9/main" objectType="CheckBox" fmlaLink="'（編集不可）'!$W$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95249</xdr:colOff>
          <xdr:row>34</xdr:row>
          <xdr:rowOff>136977</xdr:rowOff>
        </xdr:from>
        <xdr:to>
          <xdr:col>19</xdr:col>
          <xdr:colOff>333375</xdr:colOff>
          <xdr:row>36</xdr:row>
          <xdr:rowOff>25400</xdr:rowOff>
        </xdr:to>
        <xdr:grpSp>
          <xdr:nvGrpSpPr>
            <xdr:cNvPr id="2" name="グループ化 1"/>
            <xdr:cNvGrpSpPr/>
          </xdr:nvGrpSpPr>
          <xdr:grpSpPr>
            <a:xfrm>
              <a:off x="4086224" y="5118552"/>
              <a:ext cx="3467101" cy="231323"/>
              <a:chOff x="5048249" y="1568903"/>
              <a:chExt cx="3467101" cy="261260"/>
            </a:xfrm>
          </xdr:grpSpPr>
          <xdr:sp macro="" textlink="">
            <xdr:nvSpPr>
              <xdr:cNvPr id="1026" name="Check Box 2" hidden="1">
                <a:extLst>
                  <a:ext uri="{63B3BB69-23CF-44E3-9099-C40C66FF867C}">
                    <a14:compatExt spid="_x0000_s1026"/>
                  </a:ext>
                </a:extLst>
              </xdr:cNvPr>
              <xdr:cNvSpPr/>
            </xdr:nvSpPr>
            <xdr:spPr bwMode="auto">
              <a:xfrm>
                <a:off x="5048249" y="1571624"/>
                <a:ext cx="304799"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28" name="Check Box 4" hidden="1">
                <a:extLst>
                  <a:ext uri="{63B3BB69-23CF-44E3-9099-C40C66FF867C}">
                    <a14:compatExt spid="_x0000_s1028"/>
                  </a:ext>
                </a:extLst>
              </xdr:cNvPr>
              <xdr:cNvSpPr/>
            </xdr:nvSpPr>
            <xdr:spPr bwMode="auto">
              <a:xfrm>
                <a:off x="5732007" y="1572987"/>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029" name="Check Box 5" hidden="1">
                <a:extLst>
                  <a:ext uri="{63B3BB69-23CF-44E3-9099-C40C66FF867C}">
                    <a14:compatExt spid="_x0000_s102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030" name="Check Box 6" hidden="1">
                <a:extLst>
                  <a:ext uri="{63B3BB69-23CF-44E3-9099-C40C66FF867C}">
                    <a14:compatExt spid="_x0000_s1030"/>
                  </a:ext>
                </a:extLst>
              </xdr:cNvPr>
              <xdr:cNvSpPr/>
            </xdr:nvSpPr>
            <xdr:spPr bwMode="auto">
              <a:xfrm>
                <a:off x="6078311" y="1572304"/>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031" name="Check Box 7" hidden="1">
                <a:extLst>
                  <a:ext uri="{63B3BB69-23CF-44E3-9099-C40C66FF867C}">
                    <a14:compatExt spid="_x0000_s103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032" name="Check Box 8" hidden="1">
                <a:extLst>
                  <a:ext uri="{63B3BB69-23CF-44E3-9099-C40C66FF867C}">
                    <a14:compatExt spid="_x0000_s1032"/>
                  </a:ext>
                </a:extLst>
              </xdr:cNvPr>
              <xdr:cNvSpPr/>
            </xdr:nvSpPr>
            <xdr:spPr bwMode="auto">
              <a:xfrm>
                <a:off x="6762071" y="1568903"/>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033" name="Check Box 9" hidden="1">
                <a:extLst>
                  <a:ext uri="{63B3BB69-23CF-44E3-9099-C40C66FF867C}">
                    <a14:compatExt spid="_x0000_s103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034" name="Check Box 10" hidden="1">
                <a:extLst>
                  <a:ext uri="{63B3BB69-23CF-44E3-9099-C40C66FF867C}">
                    <a14:compatExt spid="_x0000_s103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035" name="Check Box 11" hidden="1">
                <a:extLst>
                  <a:ext uri="{63B3BB69-23CF-44E3-9099-C40C66FF867C}">
                    <a14:compatExt spid="_x0000_s103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036" name="Check Box 12" hidden="1">
                <a:extLst>
                  <a:ext uri="{63B3BB69-23CF-44E3-9099-C40C66FF867C}">
                    <a14:compatExt spid="_x0000_s103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95251</xdr:colOff>
          <xdr:row>39</xdr:row>
          <xdr:rowOff>88900</xdr:rowOff>
        </xdr:from>
        <xdr:to>
          <xdr:col>19</xdr:col>
          <xdr:colOff>333377</xdr:colOff>
          <xdr:row>41</xdr:row>
          <xdr:rowOff>21548</xdr:rowOff>
        </xdr:to>
        <xdr:grpSp>
          <xdr:nvGrpSpPr>
            <xdr:cNvPr id="48" name="グループ化 47"/>
            <xdr:cNvGrpSpPr/>
          </xdr:nvGrpSpPr>
          <xdr:grpSpPr>
            <a:xfrm>
              <a:off x="4086226" y="5813425"/>
              <a:ext cx="3467101" cy="218398"/>
              <a:chOff x="5048249" y="1568903"/>
              <a:chExt cx="3467101" cy="261257"/>
            </a:xfrm>
          </xdr:grpSpPr>
          <xdr:sp macro="" textlink="">
            <xdr:nvSpPr>
              <xdr:cNvPr id="1067" name="Check Box 43" hidden="1">
                <a:extLst>
                  <a:ext uri="{63B3BB69-23CF-44E3-9099-C40C66FF867C}">
                    <a14:compatExt spid="_x0000_s1067"/>
                  </a:ext>
                </a:extLst>
              </xdr:cNvPr>
              <xdr:cNvSpPr/>
            </xdr:nvSpPr>
            <xdr:spPr bwMode="auto">
              <a:xfrm>
                <a:off x="5048249" y="1571623"/>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68" name="Check Box 44" hidden="1">
                <a:extLst>
                  <a:ext uri="{63B3BB69-23CF-44E3-9099-C40C66FF867C}">
                    <a14:compatExt spid="_x0000_s106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069" name="Check Box 45" hidden="1">
                <a:extLst>
                  <a:ext uri="{63B3BB69-23CF-44E3-9099-C40C66FF867C}">
                    <a14:compatExt spid="_x0000_s106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070" name="Check Box 46" hidden="1">
                <a:extLst>
                  <a:ext uri="{63B3BB69-23CF-44E3-9099-C40C66FF867C}">
                    <a14:compatExt spid="_x0000_s1070"/>
                  </a:ext>
                </a:extLst>
              </xdr:cNvPr>
              <xdr:cNvSpPr/>
            </xdr:nvSpPr>
            <xdr:spPr bwMode="auto">
              <a:xfrm>
                <a:off x="6078311" y="1572304"/>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071" name="Check Box 47" hidden="1">
                <a:extLst>
                  <a:ext uri="{63B3BB69-23CF-44E3-9099-C40C66FF867C}">
                    <a14:compatExt spid="_x0000_s1071"/>
                  </a:ext>
                </a:extLst>
              </xdr:cNvPr>
              <xdr:cNvSpPr/>
            </xdr:nvSpPr>
            <xdr:spPr bwMode="auto">
              <a:xfrm>
                <a:off x="6418487" y="1571623"/>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072" name="Check Box 48" hidden="1">
                <a:extLst>
                  <a:ext uri="{63B3BB69-23CF-44E3-9099-C40C66FF867C}">
                    <a14:compatExt spid="_x0000_s1072"/>
                  </a:ext>
                </a:extLst>
              </xdr:cNvPr>
              <xdr:cNvSpPr/>
            </xdr:nvSpPr>
            <xdr:spPr bwMode="auto">
              <a:xfrm>
                <a:off x="6762071" y="1568903"/>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073" name="Check Box 49" hidden="1">
                <a:extLst>
                  <a:ext uri="{63B3BB69-23CF-44E3-9099-C40C66FF867C}">
                    <a14:compatExt spid="_x0000_s107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074" name="Check Box 50" hidden="1">
                <a:extLst>
                  <a:ext uri="{63B3BB69-23CF-44E3-9099-C40C66FF867C}">
                    <a14:compatExt spid="_x0000_s1074"/>
                  </a:ext>
                </a:extLst>
              </xdr:cNvPr>
              <xdr:cNvSpPr/>
            </xdr:nvSpPr>
            <xdr:spPr bwMode="auto">
              <a:xfrm>
                <a:off x="7448549" y="1571624"/>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075" name="Check Box 51" hidden="1">
                <a:extLst>
                  <a:ext uri="{63B3BB69-23CF-44E3-9099-C40C66FF867C}">
                    <a14:compatExt spid="_x0000_s107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076" name="Check Box 52" hidden="1">
                <a:extLst>
                  <a:ext uri="{63B3BB69-23CF-44E3-9099-C40C66FF867C}">
                    <a14:compatExt spid="_x0000_s1076"/>
                  </a:ext>
                </a:extLst>
              </xdr:cNvPr>
              <xdr:cNvSpPr/>
            </xdr:nvSpPr>
            <xdr:spPr bwMode="auto">
              <a:xfrm>
                <a:off x="8134350" y="1571624"/>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41</xdr:row>
          <xdr:rowOff>7938</xdr:rowOff>
        </xdr:from>
        <xdr:to>
          <xdr:col>19</xdr:col>
          <xdr:colOff>333376</xdr:colOff>
          <xdr:row>43</xdr:row>
          <xdr:rowOff>40596</xdr:rowOff>
        </xdr:to>
        <xdr:grpSp>
          <xdr:nvGrpSpPr>
            <xdr:cNvPr id="81" name="グループ化 80"/>
            <xdr:cNvGrpSpPr/>
          </xdr:nvGrpSpPr>
          <xdr:grpSpPr>
            <a:xfrm>
              <a:off x="4086225" y="6018213"/>
              <a:ext cx="3467101" cy="261258"/>
              <a:chOff x="5048249" y="1568902"/>
              <a:chExt cx="3467101" cy="261258"/>
            </a:xfrm>
          </xdr:grpSpPr>
          <xdr:sp macro="" textlink="">
            <xdr:nvSpPr>
              <xdr:cNvPr id="1097" name="Check Box 73" hidden="1">
                <a:extLst>
                  <a:ext uri="{63B3BB69-23CF-44E3-9099-C40C66FF867C}">
                    <a14:compatExt spid="_x0000_s109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98" name="Check Box 74" hidden="1">
                <a:extLst>
                  <a:ext uri="{63B3BB69-23CF-44E3-9099-C40C66FF867C}">
                    <a14:compatExt spid="_x0000_s109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099" name="Check Box 75" hidden="1">
                <a:extLst>
                  <a:ext uri="{63B3BB69-23CF-44E3-9099-C40C66FF867C}">
                    <a14:compatExt spid="_x0000_s109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100" name="Check Box 76" hidden="1">
                <a:extLst>
                  <a:ext uri="{63B3BB69-23CF-44E3-9099-C40C66FF867C}">
                    <a14:compatExt spid="_x0000_s110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101" name="Check Box 77" hidden="1">
                <a:extLst>
                  <a:ext uri="{63B3BB69-23CF-44E3-9099-C40C66FF867C}">
                    <a14:compatExt spid="_x0000_s110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102" name="Check Box 78" hidden="1">
                <a:extLst>
                  <a:ext uri="{63B3BB69-23CF-44E3-9099-C40C66FF867C}">
                    <a14:compatExt spid="_x0000_s110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103" name="Check Box 79" hidden="1">
                <a:extLst>
                  <a:ext uri="{63B3BB69-23CF-44E3-9099-C40C66FF867C}">
                    <a14:compatExt spid="_x0000_s110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104" name="Check Box 80" hidden="1">
                <a:extLst>
                  <a:ext uri="{63B3BB69-23CF-44E3-9099-C40C66FF867C}">
                    <a14:compatExt spid="_x0000_s110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105" name="Check Box 81" hidden="1">
                <a:extLst>
                  <a:ext uri="{63B3BB69-23CF-44E3-9099-C40C66FF867C}">
                    <a14:compatExt spid="_x0000_s110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106" name="Check Box 82" hidden="1">
                <a:extLst>
                  <a:ext uri="{63B3BB69-23CF-44E3-9099-C40C66FF867C}">
                    <a14:compatExt spid="_x0000_s110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7937</xdr:rowOff>
        </xdr:from>
        <xdr:to>
          <xdr:col>19</xdr:col>
          <xdr:colOff>333376</xdr:colOff>
          <xdr:row>45</xdr:row>
          <xdr:rowOff>40595</xdr:rowOff>
        </xdr:to>
        <xdr:grpSp>
          <xdr:nvGrpSpPr>
            <xdr:cNvPr id="103" name="グループ化 102"/>
            <xdr:cNvGrpSpPr/>
          </xdr:nvGrpSpPr>
          <xdr:grpSpPr>
            <a:xfrm>
              <a:off x="4086225" y="6246812"/>
              <a:ext cx="3467101" cy="261258"/>
              <a:chOff x="5048249" y="1568902"/>
              <a:chExt cx="3467101" cy="261258"/>
            </a:xfrm>
          </xdr:grpSpPr>
          <xdr:sp macro="" textlink="">
            <xdr:nvSpPr>
              <xdr:cNvPr id="1117" name="Check Box 93" hidden="1">
                <a:extLst>
                  <a:ext uri="{63B3BB69-23CF-44E3-9099-C40C66FF867C}">
                    <a14:compatExt spid="_x0000_s111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118" name="Check Box 94" hidden="1">
                <a:extLst>
                  <a:ext uri="{63B3BB69-23CF-44E3-9099-C40C66FF867C}">
                    <a14:compatExt spid="_x0000_s111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119" name="Check Box 95" hidden="1">
                <a:extLst>
                  <a:ext uri="{63B3BB69-23CF-44E3-9099-C40C66FF867C}">
                    <a14:compatExt spid="_x0000_s111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120" name="Check Box 96" hidden="1">
                <a:extLst>
                  <a:ext uri="{63B3BB69-23CF-44E3-9099-C40C66FF867C}">
                    <a14:compatExt spid="_x0000_s112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121" name="Check Box 97" hidden="1">
                <a:extLst>
                  <a:ext uri="{63B3BB69-23CF-44E3-9099-C40C66FF867C}">
                    <a14:compatExt spid="_x0000_s112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122" name="Check Box 98" hidden="1">
                <a:extLst>
                  <a:ext uri="{63B3BB69-23CF-44E3-9099-C40C66FF867C}">
                    <a14:compatExt spid="_x0000_s112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123" name="Check Box 99" hidden="1">
                <a:extLst>
                  <a:ext uri="{63B3BB69-23CF-44E3-9099-C40C66FF867C}">
                    <a14:compatExt spid="_x0000_s112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124" name="Check Box 100" hidden="1">
                <a:extLst>
                  <a:ext uri="{63B3BB69-23CF-44E3-9099-C40C66FF867C}">
                    <a14:compatExt spid="_x0000_s112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125" name="Check Box 101" hidden="1">
                <a:extLst>
                  <a:ext uri="{63B3BB69-23CF-44E3-9099-C40C66FF867C}">
                    <a14:compatExt spid="_x0000_s112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126" name="Check Box 102" hidden="1">
                <a:extLst>
                  <a:ext uri="{63B3BB69-23CF-44E3-9099-C40C66FF867C}">
                    <a14:compatExt spid="_x0000_s112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95251</xdr:colOff>
          <xdr:row>45</xdr:row>
          <xdr:rowOff>7938</xdr:rowOff>
        </xdr:from>
        <xdr:to>
          <xdr:col>19</xdr:col>
          <xdr:colOff>333377</xdr:colOff>
          <xdr:row>47</xdr:row>
          <xdr:rowOff>40596</xdr:rowOff>
        </xdr:to>
        <xdr:grpSp>
          <xdr:nvGrpSpPr>
            <xdr:cNvPr id="125" name="グループ化 124"/>
            <xdr:cNvGrpSpPr/>
          </xdr:nvGrpSpPr>
          <xdr:grpSpPr>
            <a:xfrm>
              <a:off x="4086226" y="6475413"/>
              <a:ext cx="3467101" cy="261258"/>
              <a:chOff x="5048249" y="1568902"/>
              <a:chExt cx="3467101" cy="261258"/>
            </a:xfrm>
          </xdr:grpSpPr>
          <xdr:sp macro="" textlink="">
            <xdr:nvSpPr>
              <xdr:cNvPr id="1137" name="Check Box 113" hidden="1">
                <a:extLst>
                  <a:ext uri="{63B3BB69-23CF-44E3-9099-C40C66FF867C}">
                    <a14:compatExt spid="_x0000_s113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138" name="Check Box 114" hidden="1">
                <a:extLst>
                  <a:ext uri="{63B3BB69-23CF-44E3-9099-C40C66FF867C}">
                    <a14:compatExt spid="_x0000_s113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139" name="Check Box 115" hidden="1">
                <a:extLst>
                  <a:ext uri="{63B3BB69-23CF-44E3-9099-C40C66FF867C}">
                    <a14:compatExt spid="_x0000_s113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140" name="Check Box 116" hidden="1">
                <a:extLst>
                  <a:ext uri="{63B3BB69-23CF-44E3-9099-C40C66FF867C}">
                    <a14:compatExt spid="_x0000_s114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141" name="Check Box 117" hidden="1">
                <a:extLst>
                  <a:ext uri="{63B3BB69-23CF-44E3-9099-C40C66FF867C}">
                    <a14:compatExt spid="_x0000_s114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142" name="Check Box 118" hidden="1">
                <a:extLst>
                  <a:ext uri="{63B3BB69-23CF-44E3-9099-C40C66FF867C}">
                    <a14:compatExt spid="_x0000_s114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143" name="Check Box 119" hidden="1">
                <a:extLst>
                  <a:ext uri="{63B3BB69-23CF-44E3-9099-C40C66FF867C}">
                    <a14:compatExt spid="_x0000_s114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144" name="Check Box 120" hidden="1">
                <a:extLst>
                  <a:ext uri="{63B3BB69-23CF-44E3-9099-C40C66FF867C}">
                    <a14:compatExt spid="_x0000_s114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145" name="Check Box 121" hidden="1">
                <a:extLst>
                  <a:ext uri="{63B3BB69-23CF-44E3-9099-C40C66FF867C}">
                    <a14:compatExt spid="_x0000_s114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146" name="Check Box 122" hidden="1">
                <a:extLst>
                  <a:ext uri="{63B3BB69-23CF-44E3-9099-C40C66FF867C}">
                    <a14:compatExt spid="_x0000_s114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47</xdr:row>
          <xdr:rowOff>7937</xdr:rowOff>
        </xdr:from>
        <xdr:to>
          <xdr:col>19</xdr:col>
          <xdr:colOff>333376</xdr:colOff>
          <xdr:row>49</xdr:row>
          <xdr:rowOff>40595</xdr:rowOff>
        </xdr:to>
        <xdr:grpSp>
          <xdr:nvGrpSpPr>
            <xdr:cNvPr id="147" name="グループ化 146"/>
            <xdr:cNvGrpSpPr/>
          </xdr:nvGrpSpPr>
          <xdr:grpSpPr>
            <a:xfrm>
              <a:off x="4086225" y="6704012"/>
              <a:ext cx="3467101" cy="261258"/>
              <a:chOff x="5048249" y="1568902"/>
              <a:chExt cx="3467101" cy="261258"/>
            </a:xfrm>
          </xdr:grpSpPr>
          <xdr:sp macro="" textlink="">
            <xdr:nvSpPr>
              <xdr:cNvPr id="1157" name="Check Box 133" hidden="1">
                <a:extLst>
                  <a:ext uri="{63B3BB69-23CF-44E3-9099-C40C66FF867C}">
                    <a14:compatExt spid="_x0000_s115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158" name="Check Box 134" hidden="1">
                <a:extLst>
                  <a:ext uri="{63B3BB69-23CF-44E3-9099-C40C66FF867C}">
                    <a14:compatExt spid="_x0000_s115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159" name="Check Box 135" hidden="1">
                <a:extLst>
                  <a:ext uri="{63B3BB69-23CF-44E3-9099-C40C66FF867C}">
                    <a14:compatExt spid="_x0000_s115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160" name="Check Box 136" hidden="1">
                <a:extLst>
                  <a:ext uri="{63B3BB69-23CF-44E3-9099-C40C66FF867C}">
                    <a14:compatExt spid="_x0000_s116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161" name="Check Box 137" hidden="1">
                <a:extLst>
                  <a:ext uri="{63B3BB69-23CF-44E3-9099-C40C66FF867C}">
                    <a14:compatExt spid="_x0000_s116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162" name="Check Box 138" hidden="1">
                <a:extLst>
                  <a:ext uri="{63B3BB69-23CF-44E3-9099-C40C66FF867C}">
                    <a14:compatExt spid="_x0000_s116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163" name="Check Box 139" hidden="1">
                <a:extLst>
                  <a:ext uri="{63B3BB69-23CF-44E3-9099-C40C66FF867C}">
                    <a14:compatExt spid="_x0000_s116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164" name="Check Box 140" hidden="1">
                <a:extLst>
                  <a:ext uri="{63B3BB69-23CF-44E3-9099-C40C66FF867C}">
                    <a14:compatExt spid="_x0000_s116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165" name="Check Box 141" hidden="1">
                <a:extLst>
                  <a:ext uri="{63B3BB69-23CF-44E3-9099-C40C66FF867C}">
                    <a14:compatExt spid="_x0000_s116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166" name="Check Box 142" hidden="1">
                <a:extLst>
                  <a:ext uri="{63B3BB69-23CF-44E3-9099-C40C66FF867C}">
                    <a14:compatExt spid="_x0000_s116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49</xdr:row>
          <xdr:rowOff>12700</xdr:rowOff>
        </xdr:from>
        <xdr:to>
          <xdr:col>19</xdr:col>
          <xdr:colOff>333376</xdr:colOff>
          <xdr:row>51</xdr:row>
          <xdr:rowOff>45358</xdr:rowOff>
        </xdr:to>
        <xdr:grpSp>
          <xdr:nvGrpSpPr>
            <xdr:cNvPr id="169" name="グループ化 168"/>
            <xdr:cNvGrpSpPr/>
          </xdr:nvGrpSpPr>
          <xdr:grpSpPr>
            <a:xfrm>
              <a:off x="4086225" y="6937375"/>
              <a:ext cx="3467101" cy="261258"/>
              <a:chOff x="5048249" y="1568902"/>
              <a:chExt cx="3467101" cy="261258"/>
            </a:xfrm>
          </xdr:grpSpPr>
          <xdr:sp macro="" textlink="">
            <xdr:nvSpPr>
              <xdr:cNvPr id="1177" name="Check Box 153" hidden="1">
                <a:extLst>
                  <a:ext uri="{63B3BB69-23CF-44E3-9099-C40C66FF867C}">
                    <a14:compatExt spid="_x0000_s117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178" name="Check Box 154" hidden="1">
                <a:extLst>
                  <a:ext uri="{63B3BB69-23CF-44E3-9099-C40C66FF867C}">
                    <a14:compatExt spid="_x0000_s117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179" name="Check Box 155" hidden="1">
                <a:extLst>
                  <a:ext uri="{63B3BB69-23CF-44E3-9099-C40C66FF867C}">
                    <a14:compatExt spid="_x0000_s117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180" name="Check Box 156" hidden="1">
                <a:extLst>
                  <a:ext uri="{63B3BB69-23CF-44E3-9099-C40C66FF867C}">
                    <a14:compatExt spid="_x0000_s118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181" name="Check Box 157" hidden="1">
                <a:extLst>
                  <a:ext uri="{63B3BB69-23CF-44E3-9099-C40C66FF867C}">
                    <a14:compatExt spid="_x0000_s118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182" name="Check Box 158" hidden="1">
                <a:extLst>
                  <a:ext uri="{63B3BB69-23CF-44E3-9099-C40C66FF867C}">
                    <a14:compatExt spid="_x0000_s118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183" name="Check Box 159" hidden="1">
                <a:extLst>
                  <a:ext uri="{63B3BB69-23CF-44E3-9099-C40C66FF867C}">
                    <a14:compatExt spid="_x0000_s118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184" name="Check Box 160" hidden="1">
                <a:extLst>
                  <a:ext uri="{63B3BB69-23CF-44E3-9099-C40C66FF867C}">
                    <a14:compatExt spid="_x0000_s118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185" name="Check Box 161" hidden="1">
                <a:extLst>
                  <a:ext uri="{63B3BB69-23CF-44E3-9099-C40C66FF867C}">
                    <a14:compatExt spid="_x0000_s118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186" name="Check Box 162" hidden="1">
                <a:extLst>
                  <a:ext uri="{63B3BB69-23CF-44E3-9099-C40C66FF867C}">
                    <a14:compatExt spid="_x0000_s118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51</xdr:row>
          <xdr:rowOff>12700</xdr:rowOff>
        </xdr:from>
        <xdr:to>
          <xdr:col>19</xdr:col>
          <xdr:colOff>333376</xdr:colOff>
          <xdr:row>53</xdr:row>
          <xdr:rowOff>45358</xdr:rowOff>
        </xdr:to>
        <xdr:grpSp>
          <xdr:nvGrpSpPr>
            <xdr:cNvPr id="191" name="グループ化 190"/>
            <xdr:cNvGrpSpPr/>
          </xdr:nvGrpSpPr>
          <xdr:grpSpPr>
            <a:xfrm>
              <a:off x="4086225" y="7165975"/>
              <a:ext cx="3467101" cy="261258"/>
              <a:chOff x="5048249" y="1568902"/>
              <a:chExt cx="3467101" cy="261258"/>
            </a:xfrm>
          </xdr:grpSpPr>
          <xdr:sp macro="" textlink="">
            <xdr:nvSpPr>
              <xdr:cNvPr id="1197" name="Check Box 173" hidden="1">
                <a:extLst>
                  <a:ext uri="{63B3BB69-23CF-44E3-9099-C40C66FF867C}">
                    <a14:compatExt spid="_x0000_s119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198" name="Check Box 174" hidden="1">
                <a:extLst>
                  <a:ext uri="{63B3BB69-23CF-44E3-9099-C40C66FF867C}">
                    <a14:compatExt spid="_x0000_s119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199" name="Check Box 175" hidden="1">
                <a:extLst>
                  <a:ext uri="{63B3BB69-23CF-44E3-9099-C40C66FF867C}">
                    <a14:compatExt spid="_x0000_s119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200" name="Check Box 176" hidden="1">
                <a:extLst>
                  <a:ext uri="{63B3BB69-23CF-44E3-9099-C40C66FF867C}">
                    <a14:compatExt spid="_x0000_s120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201" name="Check Box 177" hidden="1">
                <a:extLst>
                  <a:ext uri="{63B3BB69-23CF-44E3-9099-C40C66FF867C}">
                    <a14:compatExt spid="_x0000_s120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202" name="Check Box 178" hidden="1">
                <a:extLst>
                  <a:ext uri="{63B3BB69-23CF-44E3-9099-C40C66FF867C}">
                    <a14:compatExt spid="_x0000_s120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203" name="Check Box 179" hidden="1">
                <a:extLst>
                  <a:ext uri="{63B3BB69-23CF-44E3-9099-C40C66FF867C}">
                    <a14:compatExt spid="_x0000_s120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204" name="Check Box 180" hidden="1">
                <a:extLst>
                  <a:ext uri="{63B3BB69-23CF-44E3-9099-C40C66FF867C}">
                    <a14:compatExt spid="_x0000_s120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205" name="Check Box 181" hidden="1">
                <a:extLst>
                  <a:ext uri="{63B3BB69-23CF-44E3-9099-C40C66FF867C}">
                    <a14:compatExt spid="_x0000_s120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206" name="Check Box 182" hidden="1">
                <a:extLst>
                  <a:ext uri="{63B3BB69-23CF-44E3-9099-C40C66FF867C}">
                    <a14:compatExt spid="_x0000_s120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53</xdr:row>
          <xdr:rowOff>12700</xdr:rowOff>
        </xdr:from>
        <xdr:to>
          <xdr:col>19</xdr:col>
          <xdr:colOff>333376</xdr:colOff>
          <xdr:row>55</xdr:row>
          <xdr:rowOff>45358</xdr:rowOff>
        </xdr:to>
        <xdr:grpSp>
          <xdr:nvGrpSpPr>
            <xdr:cNvPr id="202" name="グループ化 201"/>
            <xdr:cNvGrpSpPr/>
          </xdr:nvGrpSpPr>
          <xdr:grpSpPr>
            <a:xfrm>
              <a:off x="4086225" y="7394575"/>
              <a:ext cx="3467101" cy="261258"/>
              <a:chOff x="5048249" y="1568902"/>
              <a:chExt cx="3467101" cy="261258"/>
            </a:xfrm>
          </xdr:grpSpPr>
          <xdr:sp macro="" textlink="">
            <xdr:nvSpPr>
              <xdr:cNvPr id="1207" name="Check Box 183" hidden="1">
                <a:extLst>
                  <a:ext uri="{63B3BB69-23CF-44E3-9099-C40C66FF867C}">
                    <a14:compatExt spid="_x0000_s120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208" name="Check Box 184" hidden="1">
                <a:extLst>
                  <a:ext uri="{63B3BB69-23CF-44E3-9099-C40C66FF867C}">
                    <a14:compatExt spid="_x0000_s120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209" name="Check Box 185" hidden="1">
                <a:extLst>
                  <a:ext uri="{63B3BB69-23CF-44E3-9099-C40C66FF867C}">
                    <a14:compatExt spid="_x0000_s120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210" name="Check Box 186" hidden="1">
                <a:extLst>
                  <a:ext uri="{63B3BB69-23CF-44E3-9099-C40C66FF867C}">
                    <a14:compatExt spid="_x0000_s121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211" name="Check Box 187" hidden="1">
                <a:extLst>
                  <a:ext uri="{63B3BB69-23CF-44E3-9099-C40C66FF867C}">
                    <a14:compatExt spid="_x0000_s121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212" name="Check Box 188" hidden="1">
                <a:extLst>
                  <a:ext uri="{63B3BB69-23CF-44E3-9099-C40C66FF867C}">
                    <a14:compatExt spid="_x0000_s121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213" name="Check Box 189" hidden="1">
                <a:extLst>
                  <a:ext uri="{63B3BB69-23CF-44E3-9099-C40C66FF867C}">
                    <a14:compatExt spid="_x0000_s121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214" name="Check Box 190" hidden="1">
                <a:extLst>
                  <a:ext uri="{63B3BB69-23CF-44E3-9099-C40C66FF867C}">
                    <a14:compatExt spid="_x0000_s121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215" name="Check Box 191" hidden="1">
                <a:extLst>
                  <a:ext uri="{63B3BB69-23CF-44E3-9099-C40C66FF867C}">
                    <a14:compatExt spid="_x0000_s121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216" name="Check Box 192" hidden="1">
                <a:extLst>
                  <a:ext uri="{63B3BB69-23CF-44E3-9099-C40C66FF867C}">
                    <a14:compatExt spid="_x0000_s121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55</xdr:row>
          <xdr:rowOff>12700</xdr:rowOff>
        </xdr:from>
        <xdr:to>
          <xdr:col>19</xdr:col>
          <xdr:colOff>333376</xdr:colOff>
          <xdr:row>57</xdr:row>
          <xdr:rowOff>45358</xdr:rowOff>
        </xdr:to>
        <xdr:grpSp>
          <xdr:nvGrpSpPr>
            <xdr:cNvPr id="213" name="グループ化 212"/>
            <xdr:cNvGrpSpPr/>
          </xdr:nvGrpSpPr>
          <xdr:grpSpPr>
            <a:xfrm>
              <a:off x="4086225" y="7623175"/>
              <a:ext cx="3467101" cy="261258"/>
              <a:chOff x="5048249" y="1568902"/>
              <a:chExt cx="3467101" cy="261258"/>
            </a:xfrm>
          </xdr:grpSpPr>
          <xdr:sp macro="" textlink="">
            <xdr:nvSpPr>
              <xdr:cNvPr id="1217" name="Check Box 193" hidden="1">
                <a:extLst>
                  <a:ext uri="{63B3BB69-23CF-44E3-9099-C40C66FF867C}">
                    <a14:compatExt spid="_x0000_s1217"/>
                  </a:ext>
                </a:extLst>
              </xdr:cNvPr>
              <xdr:cNvSpPr/>
            </xdr:nvSpPr>
            <xdr:spPr bwMode="auto">
              <a:xfrm>
                <a:off x="5048249" y="1571624"/>
                <a:ext cx="30479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218" name="Check Box 194" hidden="1">
                <a:extLst>
                  <a:ext uri="{63B3BB69-23CF-44E3-9099-C40C66FF867C}">
                    <a14:compatExt spid="_x0000_s1218"/>
                  </a:ext>
                </a:extLst>
              </xdr:cNvPr>
              <xdr:cNvSpPr/>
            </xdr:nvSpPr>
            <xdr:spPr bwMode="auto">
              <a:xfrm>
                <a:off x="5732007" y="157298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sp macro="" textlink="">
            <xdr:nvSpPr>
              <xdr:cNvPr id="1219" name="Check Box 195" hidden="1">
                <a:extLst>
                  <a:ext uri="{63B3BB69-23CF-44E3-9099-C40C66FF867C}">
                    <a14:compatExt spid="_x0000_s1219"/>
                  </a:ext>
                </a:extLst>
              </xdr:cNvPr>
              <xdr:cNvSpPr/>
            </xdr:nvSpPr>
            <xdr:spPr bwMode="auto">
              <a:xfrm>
                <a:off x="5391150" y="1571626"/>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1220" name="Check Box 196" hidden="1">
                <a:extLst>
                  <a:ext uri="{63B3BB69-23CF-44E3-9099-C40C66FF867C}">
                    <a14:compatExt spid="_x0000_s1220"/>
                  </a:ext>
                </a:extLst>
              </xdr:cNvPr>
              <xdr:cNvSpPr/>
            </xdr:nvSpPr>
            <xdr:spPr bwMode="auto">
              <a:xfrm>
                <a:off x="6078311" y="1572304"/>
                <a:ext cx="302079"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sp macro="" textlink="">
            <xdr:nvSpPr>
              <xdr:cNvPr id="1221" name="Check Box 197" hidden="1">
                <a:extLst>
                  <a:ext uri="{63B3BB69-23CF-44E3-9099-C40C66FF867C}">
                    <a14:compatExt spid="_x0000_s1221"/>
                  </a:ext>
                </a:extLst>
              </xdr:cNvPr>
              <xdr:cNvSpPr/>
            </xdr:nvSpPr>
            <xdr:spPr bwMode="auto">
              <a:xfrm>
                <a:off x="6418487" y="1571624"/>
                <a:ext cx="30207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sp macro="" textlink="">
            <xdr:nvSpPr>
              <xdr:cNvPr id="1222" name="Check Box 198" hidden="1">
                <a:extLst>
                  <a:ext uri="{63B3BB69-23CF-44E3-9099-C40C66FF867C}">
                    <a14:compatExt spid="_x0000_s1222"/>
                  </a:ext>
                </a:extLst>
              </xdr:cNvPr>
              <xdr:cNvSpPr/>
            </xdr:nvSpPr>
            <xdr:spPr bwMode="auto">
              <a:xfrm>
                <a:off x="6762071" y="1568902"/>
                <a:ext cx="302078" cy="2598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sp macro="" textlink="">
            <xdr:nvSpPr>
              <xdr:cNvPr id="1223" name="Check Box 199" hidden="1">
                <a:extLst>
                  <a:ext uri="{63B3BB69-23CF-44E3-9099-C40C66FF867C}">
                    <a14:compatExt spid="_x0000_s1223"/>
                  </a:ext>
                </a:extLst>
              </xdr:cNvPr>
              <xdr:cNvSpPr/>
            </xdr:nvSpPr>
            <xdr:spPr bwMode="auto">
              <a:xfrm>
                <a:off x="7104968" y="1572308"/>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sp macro="" textlink="">
            <xdr:nvSpPr>
              <xdr:cNvPr id="1224" name="Check Box 200" hidden="1">
                <a:extLst>
                  <a:ext uri="{63B3BB69-23CF-44E3-9099-C40C66FF867C}">
                    <a14:compatExt spid="_x0000_s1224"/>
                  </a:ext>
                </a:extLst>
              </xdr:cNvPr>
              <xdr:cNvSpPr/>
            </xdr:nvSpPr>
            <xdr:spPr bwMode="auto">
              <a:xfrm>
                <a:off x="7448549" y="1571625"/>
                <a:ext cx="30207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sp macro="" textlink="">
            <xdr:nvSpPr>
              <xdr:cNvPr id="1225" name="Check Box 201" hidden="1">
                <a:extLst>
                  <a:ext uri="{63B3BB69-23CF-44E3-9099-C40C66FF867C}">
                    <a14:compatExt spid="_x0000_s1225"/>
                  </a:ext>
                </a:extLst>
              </xdr:cNvPr>
              <xdr:cNvSpPr/>
            </xdr:nvSpPr>
            <xdr:spPr bwMode="auto">
              <a:xfrm>
                <a:off x="7791449" y="157094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sp macro="" textlink="">
            <xdr:nvSpPr>
              <xdr:cNvPr id="1226" name="Check Box 202" hidden="1">
                <a:extLst>
                  <a:ext uri="{63B3BB69-23CF-44E3-9099-C40C66FF867C}">
                    <a14:compatExt spid="_x0000_s1226"/>
                  </a:ext>
                </a:extLst>
              </xdr:cNvPr>
              <xdr:cNvSpPr/>
            </xdr:nvSpPr>
            <xdr:spPr bwMode="auto">
              <a:xfrm>
                <a:off x="8134350" y="1571625"/>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A114"/>
  <sheetViews>
    <sheetView showGridLines="0" tabSelected="1" zoomScaleNormal="100" workbookViewId="0">
      <selection activeCell="F8" sqref="F8:G8"/>
    </sheetView>
  </sheetViews>
  <sheetFormatPr defaultRowHeight="13.5" x14ac:dyDescent="0.15"/>
  <cols>
    <col min="1" max="1" width="4" style="37" customWidth="1"/>
    <col min="2" max="2" width="4" customWidth="1"/>
    <col min="4" max="4" width="3" style="1" customWidth="1"/>
    <col min="6" max="6" width="3.125" customWidth="1"/>
    <col min="7" max="7" width="9.75" customWidth="1"/>
    <col min="8" max="8" width="1.5" customWidth="1"/>
    <col min="10" max="10" width="1.875" customWidth="1"/>
    <col min="11" max="20" width="4.5" customWidth="1"/>
    <col min="21" max="22" width="9" customWidth="1"/>
    <col min="23" max="23" width="3.375" customWidth="1"/>
    <col min="24" max="24" width="4" customWidth="1"/>
    <col min="25" max="27" width="0" hidden="1" customWidth="1"/>
  </cols>
  <sheetData>
    <row r="1" spans="2:27" x14ac:dyDescent="0.15">
      <c r="D1" s="2"/>
    </row>
    <row r="2" spans="2:27" x14ac:dyDescent="0.15">
      <c r="B2" s="38"/>
      <c r="C2" s="39"/>
      <c r="D2" s="40"/>
      <c r="E2" s="39"/>
      <c r="F2" s="39"/>
      <c r="G2" s="39"/>
      <c r="H2" s="39"/>
      <c r="I2" s="39"/>
      <c r="J2" s="39"/>
      <c r="K2" s="39"/>
      <c r="L2" s="39"/>
      <c r="M2" s="39"/>
      <c r="N2" s="39"/>
      <c r="O2" s="39"/>
      <c r="P2" s="39"/>
      <c r="Q2" s="39"/>
      <c r="R2" s="39"/>
      <c r="S2" s="39"/>
      <c r="T2" s="39"/>
      <c r="U2" s="39"/>
      <c r="V2" s="39"/>
      <c r="W2" s="39"/>
      <c r="X2" s="41"/>
    </row>
    <row r="3" spans="2:27" ht="14.25" x14ac:dyDescent="0.15">
      <c r="B3" s="42"/>
      <c r="C3" s="76" t="s">
        <v>112</v>
      </c>
      <c r="D3" s="76"/>
      <c r="E3" s="76"/>
      <c r="F3" s="76"/>
      <c r="G3" s="76"/>
      <c r="H3" s="76"/>
      <c r="I3" s="76"/>
      <c r="J3" s="76"/>
      <c r="K3" s="76"/>
      <c r="L3" s="76"/>
      <c r="M3" s="76"/>
      <c r="N3" s="76"/>
      <c r="O3" s="76"/>
      <c r="P3" s="76"/>
      <c r="Q3" s="76"/>
      <c r="R3" s="76"/>
      <c r="S3" s="76"/>
      <c r="T3" s="76"/>
      <c r="U3" s="76"/>
      <c r="V3" s="76"/>
      <c r="W3" s="76"/>
      <c r="X3" s="43"/>
    </row>
    <row r="4" spans="2:27" ht="14.25" x14ac:dyDescent="0.15">
      <c r="B4" s="42"/>
      <c r="C4" s="59"/>
      <c r="D4" s="59"/>
      <c r="E4" s="59"/>
      <c r="F4" s="59"/>
      <c r="G4" s="59"/>
      <c r="H4" s="59"/>
      <c r="I4" s="59"/>
      <c r="J4" s="59"/>
      <c r="K4" s="59"/>
      <c r="L4" s="59"/>
      <c r="M4" s="59"/>
      <c r="N4" s="59"/>
      <c r="O4" s="59"/>
      <c r="P4" s="59"/>
      <c r="Q4" s="59"/>
      <c r="R4" s="59"/>
      <c r="S4" s="59"/>
      <c r="T4" s="59"/>
      <c r="U4" s="59"/>
      <c r="V4" s="59"/>
      <c r="W4" s="59"/>
      <c r="X4" s="43"/>
    </row>
    <row r="5" spans="2:27" x14ac:dyDescent="0.15">
      <c r="B5" s="42"/>
      <c r="C5" s="75" t="s">
        <v>126</v>
      </c>
      <c r="D5" s="75"/>
      <c r="E5" s="75"/>
      <c r="F5" s="75"/>
      <c r="G5" s="75"/>
      <c r="H5" s="5"/>
      <c r="I5" s="5"/>
      <c r="J5" s="5"/>
      <c r="K5" s="5"/>
      <c r="L5" s="79" t="s">
        <v>159</v>
      </c>
      <c r="M5" s="79"/>
      <c r="N5" s="79"/>
      <c r="O5" s="79"/>
      <c r="P5" s="79"/>
      <c r="Q5" s="79"/>
      <c r="R5" s="79"/>
      <c r="S5" s="79"/>
      <c r="T5" s="79"/>
      <c r="U5" s="79"/>
      <c r="V5" s="79"/>
      <c r="W5" s="79"/>
      <c r="X5" s="43"/>
    </row>
    <row r="6" spans="2:27" ht="13.5" customHeight="1" x14ac:dyDescent="0.15">
      <c r="B6" s="42"/>
      <c r="C6" s="44" t="s">
        <v>113</v>
      </c>
      <c r="D6" s="9"/>
      <c r="E6" s="8"/>
      <c r="F6" s="8"/>
      <c r="G6" s="8"/>
      <c r="H6" s="8"/>
      <c r="I6" s="8"/>
      <c r="J6" s="8"/>
      <c r="K6" s="8"/>
      <c r="L6" s="79"/>
      <c r="M6" s="79"/>
      <c r="N6" s="79"/>
      <c r="O6" s="79"/>
      <c r="P6" s="79"/>
      <c r="Q6" s="79"/>
      <c r="R6" s="79"/>
      <c r="S6" s="79"/>
      <c r="T6" s="79"/>
      <c r="U6" s="79"/>
      <c r="V6" s="79"/>
      <c r="W6" s="79"/>
      <c r="X6" s="43"/>
      <c r="Y6" s="3" t="s">
        <v>87</v>
      </c>
      <c r="Z6" s="3" t="s">
        <v>86</v>
      </c>
      <c r="AA6" s="3" t="s">
        <v>15</v>
      </c>
    </row>
    <row r="7" spans="2:27" ht="13.5" customHeight="1" x14ac:dyDescent="0.15">
      <c r="B7" s="42"/>
      <c r="C7" s="8"/>
      <c r="D7" s="9"/>
      <c r="E7" s="8"/>
      <c r="F7" s="45" t="s">
        <v>98</v>
      </c>
      <c r="G7" s="8"/>
      <c r="H7" s="8"/>
      <c r="I7" s="45" t="s">
        <v>99</v>
      </c>
      <c r="J7" s="8"/>
      <c r="K7" s="8"/>
      <c r="L7" s="79"/>
      <c r="M7" s="79"/>
      <c r="N7" s="79"/>
      <c r="O7" s="79"/>
      <c r="P7" s="79"/>
      <c r="Q7" s="79"/>
      <c r="R7" s="79"/>
      <c r="S7" s="79"/>
      <c r="T7" s="79"/>
      <c r="U7" s="79"/>
      <c r="V7" s="79"/>
      <c r="W7" s="79"/>
      <c r="X7" s="43"/>
      <c r="Y7" s="3" t="s">
        <v>88</v>
      </c>
      <c r="Z7" s="3" t="s">
        <v>52</v>
      </c>
      <c r="AA7" s="3" t="s">
        <v>16</v>
      </c>
    </row>
    <row r="8" spans="2:27" x14ac:dyDescent="0.15">
      <c r="B8" s="42"/>
      <c r="C8" s="80" t="s">
        <v>101</v>
      </c>
      <c r="D8" s="80"/>
      <c r="E8" s="81"/>
      <c r="F8" s="70"/>
      <c r="G8" s="71"/>
      <c r="H8" s="8"/>
      <c r="I8" s="103"/>
      <c r="J8" s="103"/>
      <c r="K8" s="8"/>
      <c r="L8" s="79"/>
      <c r="M8" s="79"/>
      <c r="N8" s="79"/>
      <c r="O8" s="79"/>
      <c r="P8" s="79"/>
      <c r="Q8" s="79"/>
      <c r="R8" s="79"/>
      <c r="S8" s="79"/>
      <c r="T8" s="79"/>
      <c r="U8" s="79"/>
      <c r="V8" s="79"/>
      <c r="W8" s="79"/>
      <c r="X8" s="43"/>
      <c r="Y8" s="3" t="s">
        <v>89</v>
      </c>
      <c r="Z8" s="3" t="s">
        <v>53</v>
      </c>
      <c r="AA8" s="3" t="s">
        <v>17</v>
      </c>
    </row>
    <row r="9" spans="2:27" ht="14.25" x14ac:dyDescent="0.15">
      <c r="B9" s="42"/>
      <c r="C9" s="80" t="s">
        <v>102</v>
      </c>
      <c r="D9" s="80"/>
      <c r="E9" s="81"/>
      <c r="F9" s="70"/>
      <c r="G9" s="71"/>
      <c r="H9" s="8"/>
      <c r="I9" s="103"/>
      <c r="J9" s="103"/>
      <c r="K9" s="8"/>
      <c r="L9" s="77" t="s">
        <v>111</v>
      </c>
      <c r="M9" s="77"/>
      <c r="N9" s="77"/>
      <c r="O9" s="77"/>
      <c r="P9" s="63" t="str">
        <f>CONCATENATE(LEFT(D26,1),LEFT(D28,2),F8,I8,".xlsx")</f>
        <v>.xlsx</v>
      </c>
      <c r="Q9" s="63"/>
      <c r="R9" s="63"/>
      <c r="S9" s="63"/>
      <c r="T9" s="63"/>
      <c r="U9" s="78"/>
      <c r="V9" s="78"/>
      <c r="W9" s="78"/>
      <c r="X9" s="43"/>
      <c r="Y9" s="3" t="s">
        <v>90</v>
      </c>
      <c r="Z9" s="3" t="s">
        <v>54</v>
      </c>
      <c r="AA9" s="3" t="s">
        <v>18</v>
      </c>
    </row>
    <row r="10" spans="2:27" ht="8.25" customHeight="1" x14ac:dyDescent="0.15">
      <c r="B10" s="42"/>
      <c r="C10" s="4"/>
      <c r="D10" s="4"/>
      <c r="E10" s="4"/>
      <c r="F10" s="4"/>
      <c r="G10" s="4"/>
      <c r="H10" s="8"/>
      <c r="I10" s="9"/>
      <c r="J10" s="9"/>
      <c r="K10" s="8"/>
      <c r="L10" s="8"/>
      <c r="M10" s="8"/>
      <c r="N10" s="8"/>
      <c r="O10" s="8"/>
      <c r="P10" s="8"/>
      <c r="Q10" s="8"/>
      <c r="R10" s="8"/>
      <c r="S10" s="8"/>
      <c r="T10" s="8"/>
      <c r="U10" s="8"/>
      <c r="V10" s="8"/>
      <c r="W10" s="8"/>
      <c r="X10" s="43"/>
      <c r="Y10" s="3" t="s">
        <v>91</v>
      </c>
      <c r="Z10" s="3" t="s">
        <v>55</v>
      </c>
      <c r="AA10" s="3" t="s">
        <v>19</v>
      </c>
    </row>
    <row r="11" spans="2:27" x14ac:dyDescent="0.15">
      <c r="B11" s="42"/>
      <c r="C11" s="80" t="s">
        <v>106</v>
      </c>
      <c r="D11" s="80"/>
      <c r="E11" s="81"/>
      <c r="F11" s="70"/>
      <c r="G11" s="82"/>
      <c r="H11" s="82"/>
      <c r="I11" s="82"/>
      <c r="J11" s="82"/>
      <c r="K11" s="82"/>
      <c r="L11" s="82"/>
      <c r="M11" s="82"/>
      <c r="N11" s="82"/>
      <c r="O11" s="82"/>
      <c r="P11" s="82"/>
      <c r="Q11" s="82"/>
      <c r="R11" s="82"/>
      <c r="S11" s="82"/>
      <c r="T11" s="82"/>
      <c r="U11" s="82"/>
      <c r="V11" s="82"/>
      <c r="W11" s="71"/>
      <c r="X11" s="43"/>
      <c r="Y11" s="3" t="s">
        <v>92</v>
      </c>
      <c r="Z11" s="3" t="s">
        <v>56</v>
      </c>
      <c r="AA11" s="3" t="s">
        <v>20</v>
      </c>
    </row>
    <row r="12" spans="2:27" ht="9" customHeight="1" x14ac:dyDescent="0.15">
      <c r="B12" s="42"/>
      <c r="C12" s="4"/>
      <c r="D12" s="4"/>
      <c r="E12" s="4"/>
      <c r="F12" s="5"/>
      <c r="G12" s="5"/>
      <c r="H12" s="5"/>
      <c r="I12" s="5"/>
      <c r="J12" s="5"/>
      <c r="K12" s="5"/>
      <c r="L12" s="5"/>
      <c r="M12" s="5"/>
      <c r="N12" s="5"/>
      <c r="O12" s="5"/>
      <c r="P12" s="5"/>
      <c r="Q12" s="5"/>
      <c r="R12" s="5"/>
      <c r="S12" s="5"/>
      <c r="T12" s="5"/>
      <c r="U12" s="5"/>
      <c r="V12" s="5"/>
      <c r="W12" s="8"/>
      <c r="X12" s="43"/>
      <c r="Y12" s="3" t="s">
        <v>49</v>
      </c>
      <c r="Z12" s="3" t="s">
        <v>57</v>
      </c>
      <c r="AA12" s="3" t="s">
        <v>21</v>
      </c>
    </row>
    <row r="13" spans="2:27" x14ac:dyDescent="0.15">
      <c r="B13" s="42"/>
      <c r="C13" s="80" t="s">
        <v>105</v>
      </c>
      <c r="D13" s="80"/>
      <c r="E13" s="80"/>
      <c r="F13" s="5" t="s">
        <v>46</v>
      </c>
      <c r="G13" s="119"/>
      <c r="H13" s="6" t="s">
        <v>47</v>
      </c>
      <c r="I13" s="119"/>
      <c r="J13" s="5"/>
      <c r="K13" s="8"/>
      <c r="L13" s="4" t="s">
        <v>48</v>
      </c>
      <c r="M13" s="85"/>
      <c r="N13" s="86"/>
      <c r="O13" s="5"/>
      <c r="P13" s="83" t="s">
        <v>50</v>
      </c>
      <c r="Q13" s="83"/>
      <c r="R13" s="83"/>
      <c r="S13" s="83"/>
      <c r="T13" s="84"/>
      <c r="U13" s="35"/>
      <c r="V13" s="5"/>
      <c r="W13" s="8"/>
      <c r="X13" s="43"/>
      <c r="Y13" s="3" t="s">
        <v>93</v>
      </c>
      <c r="Z13" s="3" t="s">
        <v>58</v>
      </c>
      <c r="AA13" s="3" t="s">
        <v>22</v>
      </c>
    </row>
    <row r="14" spans="2:27" ht="4.5" customHeight="1" x14ac:dyDescent="0.15">
      <c r="B14" s="42"/>
      <c r="C14" s="4"/>
      <c r="D14" s="4"/>
      <c r="E14" s="4"/>
      <c r="F14" s="5"/>
      <c r="G14" s="5"/>
      <c r="H14" s="6"/>
      <c r="I14" s="5"/>
      <c r="J14" s="5"/>
      <c r="K14" s="7"/>
      <c r="L14" s="4"/>
      <c r="M14" s="4"/>
      <c r="N14" s="4"/>
      <c r="O14" s="5"/>
      <c r="P14" s="5"/>
      <c r="Q14" s="5"/>
      <c r="R14" s="5"/>
      <c r="S14" s="5"/>
      <c r="T14" s="5"/>
      <c r="U14" s="5"/>
      <c r="V14" s="5"/>
      <c r="W14" s="8"/>
      <c r="X14" s="43"/>
      <c r="Y14" s="3" t="s">
        <v>94</v>
      </c>
      <c r="Z14" s="3" t="s">
        <v>59</v>
      </c>
      <c r="AA14" s="3" t="s">
        <v>23</v>
      </c>
    </row>
    <row r="15" spans="2:27" x14ac:dyDescent="0.15">
      <c r="B15" s="42"/>
      <c r="C15" s="4"/>
      <c r="D15" s="4"/>
      <c r="E15" s="4"/>
      <c r="F15" s="5" t="s">
        <v>97</v>
      </c>
      <c r="G15" s="5"/>
      <c r="H15" s="70"/>
      <c r="I15" s="82"/>
      <c r="J15" s="82"/>
      <c r="K15" s="82"/>
      <c r="L15" s="82"/>
      <c r="M15" s="82"/>
      <c r="N15" s="82"/>
      <c r="O15" s="82"/>
      <c r="P15" s="82"/>
      <c r="Q15" s="82"/>
      <c r="R15" s="82"/>
      <c r="S15" s="82"/>
      <c r="T15" s="82"/>
      <c r="U15" s="82"/>
      <c r="V15" s="82"/>
      <c r="W15" s="71"/>
      <c r="X15" s="43"/>
      <c r="Y15" s="3" t="s">
        <v>95</v>
      </c>
      <c r="Z15" s="3" t="s">
        <v>60</v>
      </c>
      <c r="AA15" s="3" t="s">
        <v>24</v>
      </c>
    </row>
    <row r="16" spans="2:27" ht="9" customHeight="1" x14ac:dyDescent="0.15">
      <c r="B16" s="42"/>
      <c r="C16" s="4"/>
      <c r="D16" s="4"/>
      <c r="E16" s="4"/>
      <c r="F16" s="9"/>
      <c r="G16" s="4"/>
      <c r="H16" s="4"/>
      <c r="I16" s="4"/>
      <c r="J16" s="4"/>
      <c r="K16" s="4"/>
      <c r="L16" s="4"/>
      <c r="M16" s="4"/>
      <c r="N16" s="4"/>
      <c r="O16" s="4"/>
      <c r="P16" s="4"/>
      <c r="Q16" s="4"/>
      <c r="R16" s="4"/>
      <c r="S16" s="4"/>
      <c r="T16" s="4"/>
      <c r="U16" s="4"/>
      <c r="V16" s="4"/>
      <c r="W16" s="8"/>
      <c r="X16" s="43"/>
      <c r="Y16" s="3" t="s">
        <v>96</v>
      </c>
      <c r="Z16" s="3" t="s">
        <v>61</v>
      </c>
      <c r="AA16" s="3" t="s">
        <v>25</v>
      </c>
    </row>
    <row r="17" spans="2:27" x14ac:dyDescent="0.15">
      <c r="B17" s="42"/>
      <c r="C17" s="80" t="s">
        <v>125</v>
      </c>
      <c r="D17" s="80"/>
      <c r="E17" s="81"/>
      <c r="F17" s="70"/>
      <c r="G17" s="82"/>
      <c r="H17" s="82"/>
      <c r="I17" s="71"/>
      <c r="J17" s="8"/>
      <c r="K17" s="8"/>
      <c r="L17" s="8"/>
      <c r="M17" s="8"/>
      <c r="N17" s="8"/>
      <c r="O17" s="8"/>
      <c r="P17" s="8"/>
      <c r="Q17" s="8"/>
      <c r="R17" s="8"/>
      <c r="S17" s="8"/>
      <c r="T17" s="8"/>
      <c r="U17" s="8"/>
      <c r="V17" s="8"/>
      <c r="W17" s="8"/>
      <c r="X17" s="43"/>
      <c r="Y17" s="3"/>
      <c r="Z17" s="3" t="s">
        <v>62</v>
      </c>
      <c r="AA17" s="3" t="s">
        <v>26</v>
      </c>
    </row>
    <row r="18" spans="2:27" ht="4.5" customHeight="1" x14ac:dyDescent="0.15">
      <c r="B18" s="42"/>
      <c r="C18" s="4"/>
      <c r="D18" s="4"/>
      <c r="E18" s="4"/>
      <c r="F18" s="5"/>
      <c r="G18" s="8"/>
      <c r="H18" s="8"/>
      <c r="I18" s="8"/>
      <c r="J18" s="8"/>
      <c r="K18" s="8"/>
      <c r="L18" s="8"/>
      <c r="M18" s="8"/>
      <c r="N18" s="8"/>
      <c r="O18" s="8"/>
      <c r="P18" s="8"/>
      <c r="Q18" s="8"/>
      <c r="R18" s="8"/>
      <c r="S18" s="8"/>
      <c r="T18" s="8"/>
      <c r="U18" s="8"/>
      <c r="V18" s="8"/>
      <c r="W18" s="8"/>
      <c r="X18" s="43"/>
      <c r="Y18" s="3"/>
      <c r="Z18" s="3" t="s">
        <v>63</v>
      </c>
      <c r="AA18" s="3" t="s">
        <v>27</v>
      </c>
    </row>
    <row r="19" spans="2:27" x14ac:dyDescent="0.15">
      <c r="B19" s="42"/>
      <c r="C19" s="80" t="s">
        <v>103</v>
      </c>
      <c r="D19" s="80"/>
      <c r="E19" s="81"/>
      <c r="F19" s="64"/>
      <c r="G19" s="65"/>
      <c r="H19" s="65"/>
      <c r="I19" s="66"/>
      <c r="J19" s="8"/>
      <c r="K19" s="8"/>
      <c r="L19" s="8"/>
      <c r="M19" s="8"/>
      <c r="N19" s="8"/>
      <c r="O19" s="8"/>
      <c r="P19" s="8"/>
      <c r="Q19" s="8"/>
      <c r="R19" s="8"/>
      <c r="S19" s="8"/>
      <c r="T19" s="8"/>
      <c r="U19" s="8"/>
      <c r="V19" s="8"/>
      <c r="W19" s="8"/>
      <c r="X19" s="43"/>
      <c r="Y19" s="3"/>
      <c r="Z19" s="3" t="s">
        <v>64</v>
      </c>
      <c r="AA19" s="3" t="s">
        <v>28</v>
      </c>
    </row>
    <row r="20" spans="2:27" ht="4.5" customHeight="1" x14ac:dyDescent="0.15">
      <c r="B20" s="42"/>
      <c r="C20" s="4"/>
      <c r="D20" s="4"/>
      <c r="E20" s="4"/>
      <c r="F20" s="5"/>
      <c r="G20" s="8"/>
      <c r="H20" s="8"/>
      <c r="I20" s="8"/>
      <c r="J20" s="8"/>
      <c r="K20" s="8"/>
      <c r="L20" s="8"/>
      <c r="M20" s="8"/>
      <c r="N20" s="8"/>
      <c r="O20" s="8"/>
      <c r="P20" s="8"/>
      <c r="Q20" s="8"/>
      <c r="R20" s="8"/>
      <c r="S20" s="8"/>
      <c r="T20" s="8"/>
      <c r="U20" s="8"/>
      <c r="V20" s="8"/>
      <c r="W20" s="8"/>
      <c r="X20" s="43"/>
      <c r="Y20" s="3"/>
      <c r="Z20" s="3" t="s">
        <v>65</v>
      </c>
      <c r="AA20" s="3" t="s">
        <v>29</v>
      </c>
    </row>
    <row r="21" spans="2:27" x14ac:dyDescent="0.15">
      <c r="B21" s="42"/>
      <c r="C21" s="80" t="s">
        <v>107</v>
      </c>
      <c r="D21" s="80"/>
      <c r="E21" s="81"/>
      <c r="F21" s="70"/>
      <c r="G21" s="82"/>
      <c r="H21" s="82"/>
      <c r="I21" s="82"/>
      <c r="J21" s="82"/>
      <c r="K21" s="82"/>
      <c r="L21" s="82"/>
      <c r="M21" s="82"/>
      <c r="N21" s="82"/>
      <c r="O21" s="82"/>
      <c r="P21" s="82"/>
      <c r="Q21" s="82"/>
      <c r="R21" s="82"/>
      <c r="S21" s="82"/>
      <c r="T21" s="82"/>
      <c r="U21" s="82"/>
      <c r="V21" s="82"/>
      <c r="W21" s="71"/>
      <c r="X21" s="43"/>
      <c r="Y21" s="3"/>
      <c r="Z21" s="3" t="s">
        <v>66</v>
      </c>
      <c r="AA21" s="3" t="s">
        <v>30</v>
      </c>
    </row>
    <row r="22" spans="2:27" ht="4.5" customHeight="1" x14ac:dyDescent="0.15">
      <c r="B22" s="42"/>
      <c r="C22" s="4"/>
      <c r="D22" s="4"/>
      <c r="E22" s="4"/>
      <c r="F22" s="5"/>
      <c r="G22" s="8"/>
      <c r="H22" s="8"/>
      <c r="I22" s="8"/>
      <c r="J22" s="8"/>
      <c r="K22" s="8"/>
      <c r="L22" s="8"/>
      <c r="M22" s="8"/>
      <c r="N22" s="8"/>
      <c r="O22" s="8"/>
      <c r="P22" s="8"/>
      <c r="Q22" s="8"/>
      <c r="R22" s="8"/>
      <c r="S22" s="8"/>
      <c r="T22" s="8"/>
      <c r="U22" s="8"/>
      <c r="V22" s="8"/>
      <c r="W22" s="8"/>
      <c r="X22" s="43"/>
      <c r="Y22" s="3"/>
      <c r="Z22" s="3" t="s">
        <v>67</v>
      </c>
      <c r="AA22" s="3" t="s">
        <v>31</v>
      </c>
    </row>
    <row r="23" spans="2:27" x14ac:dyDescent="0.15">
      <c r="B23" s="42"/>
      <c r="C23" s="80" t="s">
        <v>104</v>
      </c>
      <c r="D23" s="80"/>
      <c r="E23" s="81"/>
      <c r="F23" s="87"/>
      <c r="G23" s="88"/>
      <c r="H23" s="88"/>
      <c r="I23" s="88"/>
      <c r="J23" s="88"/>
      <c r="K23" s="88"/>
      <c r="L23" s="88"/>
      <c r="M23" s="88"/>
      <c r="N23" s="88"/>
      <c r="O23" s="88"/>
      <c r="P23" s="88"/>
      <c r="Q23" s="88"/>
      <c r="R23" s="88"/>
      <c r="S23" s="88"/>
      <c r="T23" s="88"/>
      <c r="U23" s="88"/>
      <c r="V23" s="88"/>
      <c r="W23" s="89"/>
      <c r="X23" s="43"/>
      <c r="Y23" s="3"/>
      <c r="Z23" s="3" t="s">
        <v>68</v>
      </c>
      <c r="AA23" s="3" t="s">
        <v>32</v>
      </c>
    </row>
    <row r="24" spans="2:27" x14ac:dyDescent="0.15">
      <c r="B24" s="42"/>
      <c r="C24" s="8"/>
      <c r="D24" s="5"/>
      <c r="E24" s="5"/>
      <c r="F24" s="90"/>
      <c r="G24" s="91"/>
      <c r="H24" s="91"/>
      <c r="I24" s="91"/>
      <c r="J24" s="91"/>
      <c r="K24" s="91"/>
      <c r="L24" s="91"/>
      <c r="M24" s="91"/>
      <c r="N24" s="91"/>
      <c r="O24" s="91"/>
      <c r="P24" s="91"/>
      <c r="Q24" s="91"/>
      <c r="R24" s="91"/>
      <c r="S24" s="91"/>
      <c r="T24" s="91"/>
      <c r="U24" s="91"/>
      <c r="V24" s="91"/>
      <c r="W24" s="92"/>
      <c r="X24" s="43"/>
      <c r="Y24" s="3"/>
      <c r="Z24" s="3" t="s">
        <v>69</v>
      </c>
      <c r="AA24" s="3" t="s">
        <v>33</v>
      </c>
    </row>
    <row r="25" spans="2:27" x14ac:dyDescent="0.15">
      <c r="B25" s="42"/>
      <c r="C25" s="8"/>
      <c r="D25" s="9"/>
      <c r="E25" s="8"/>
      <c r="F25" s="8"/>
      <c r="G25" s="8"/>
      <c r="H25" s="8"/>
      <c r="I25" s="8"/>
      <c r="J25" s="8"/>
      <c r="K25" s="8"/>
      <c r="L25" s="8"/>
      <c r="M25" s="8"/>
      <c r="N25" s="8"/>
      <c r="O25" s="8"/>
      <c r="P25" s="8"/>
      <c r="Q25" s="8"/>
      <c r="R25" s="8"/>
      <c r="S25" s="8"/>
      <c r="T25" s="8"/>
      <c r="U25" s="8"/>
      <c r="V25" s="8"/>
      <c r="W25" s="8"/>
      <c r="X25" s="43"/>
      <c r="Y25" s="3"/>
      <c r="Z25" s="3" t="s">
        <v>51</v>
      </c>
      <c r="AA25" s="3" t="s">
        <v>34</v>
      </c>
    </row>
    <row r="26" spans="2:27" x14ac:dyDescent="0.15">
      <c r="B26" s="42"/>
      <c r="C26" s="44" t="s">
        <v>14</v>
      </c>
      <c r="D26" s="70"/>
      <c r="E26" s="71"/>
      <c r="F26" s="8"/>
      <c r="G26" s="8"/>
      <c r="H26" s="8"/>
      <c r="I26" s="8"/>
      <c r="J26" s="8"/>
      <c r="K26" s="8"/>
      <c r="L26" s="8"/>
      <c r="M26" s="8"/>
      <c r="N26" s="8"/>
      <c r="O26" s="8"/>
      <c r="P26" s="8"/>
      <c r="Q26" s="8"/>
      <c r="R26" s="8"/>
      <c r="S26" s="8"/>
      <c r="T26" s="8"/>
      <c r="U26" s="8"/>
      <c r="V26" s="8"/>
      <c r="W26" s="8"/>
      <c r="X26" s="43"/>
      <c r="Y26" s="3"/>
      <c r="Z26" s="3" t="s">
        <v>70</v>
      </c>
      <c r="AA26" s="3" t="s">
        <v>35</v>
      </c>
    </row>
    <row r="27" spans="2:27" ht="4.5" customHeight="1" x14ac:dyDescent="0.15">
      <c r="B27" s="42"/>
      <c r="C27" s="8"/>
      <c r="D27" s="9"/>
      <c r="E27" s="8"/>
      <c r="F27" s="8"/>
      <c r="G27" s="8"/>
      <c r="H27" s="8"/>
      <c r="I27" s="8"/>
      <c r="J27" s="8"/>
      <c r="K27" s="8"/>
      <c r="L27" s="8"/>
      <c r="M27" s="8"/>
      <c r="N27" s="8"/>
      <c r="O27" s="8"/>
      <c r="P27" s="8"/>
      <c r="Q27" s="8"/>
      <c r="R27" s="8"/>
      <c r="S27" s="8"/>
      <c r="T27" s="8"/>
      <c r="U27" s="8"/>
      <c r="V27" s="8"/>
      <c r="W27" s="8"/>
      <c r="X27" s="43"/>
      <c r="Y27" s="3"/>
      <c r="Z27" s="3" t="s">
        <v>71</v>
      </c>
      <c r="AA27" s="3" t="s">
        <v>36</v>
      </c>
    </row>
    <row r="28" spans="2:27" x14ac:dyDescent="0.15">
      <c r="B28" s="42"/>
      <c r="C28" s="44" t="s">
        <v>117</v>
      </c>
      <c r="D28" s="70"/>
      <c r="E28" s="82"/>
      <c r="F28" s="82"/>
      <c r="G28" s="82"/>
      <c r="H28" s="82"/>
      <c r="I28" s="71"/>
      <c r="J28" s="8"/>
      <c r="K28" s="8"/>
      <c r="L28" s="8"/>
      <c r="M28" s="8"/>
      <c r="N28" s="8"/>
      <c r="O28" s="8"/>
      <c r="P28" s="8"/>
      <c r="Q28" s="8"/>
      <c r="R28" s="8"/>
      <c r="S28" s="8"/>
      <c r="T28" s="8"/>
      <c r="U28" s="8"/>
      <c r="V28" s="8"/>
      <c r="W28" s="8"/>
      <c r="X28" s="43"/>
      <c r="Y28" s="3"/>
      <c r="Z28" s="3" t="s">
        <v>72</v>
      </c>
      <c r="AA28" s="3" t="s">
        <v>37</v>
      </c>
    </row>
    <row r="29" spans="2:27" x14ac:dyDescent="0.15">
      <c r="B29" s="42"/>
      <c r="C29" s="8"/>
      <c r="D29" s="9"/>
      <c r="E29" s="8"/>
      <c r="F29" s="8"/>
      <c r="G29" s="8"/>
      <c r="H29" s="8"/>
      <c r="I29" s="8"/>
      <c r="J29" s="8"/>
      <c r="K29" s="8"/>
      <c r="L29" s="8"/>
      <c r="M29" s="8"/>
      <c r="N29" s="8"/>
      <c r="O29" s="8"/>
      <c r="P29" s="8"/>
      <c r="Q29" s="8"/>
      <c r="R29" s="8"/>
      <c r="S29" s="8"/>
      <c r="T29" s="8"/>
      <c r="U29" s="8"/>
      <c r="V29" s="8"/>
      <c r="W29" s="8"/>
      <c r="X29" s="43"/>
      <c r="Y29" s="3"/>
      <c r="Z29" s="3" t="s">
        <v>73</v>
      </c>
      <c r="AA29" s="3" t="s">
        <v>38</v>
      </c>
    </row>
    <row r="30" spans="2:27" x14ac:dyDescent="0.15">
      <c r="B30" s="42"/>
      <c r="C30" s="44" t="s">
        <v>118</v>
      </c>
      <c r="D30" s="9"/>
      <c r="E30" s="8" t="s">
        <v>108</v>
      </c>
      <c r="F30" s="70"/>
      <c r="G30" s="82"/>
      <c r="H30" s="82"/>
      <c r="I30" s="82"/>
      <c r="J30" s="82"/>
      <c r="K30" s="82"/>
      <c r="L30" s="82"/>
      <c r="M30" s="82"/>
      <c r="N30" s="82"/>
      <c r="O30" s="82"/>
      <c r="P30" s="82"/>
      <c r="Q30" s="82"/>
      <c r="R30" s="82"/>
      <c r="S30" s="82"/>
      <c r="T30" s="82"/>
      <c r="U30" s="82"/>
      <c r="V30" s="82"/>
      <c r="W30" s="71"/>
      <c r="X30" s="43"/>
      <c r="Y30" s="3"/>
      <c r="Z30" s="3" t="s">
        <v>74</v>
      </c>
      <c r="AA30" s="3" t="s">
        <v>39</v>
      </c>
    </row>
    <row r="31" spans="2:27" ht="3.75" customHeight="1" x14ac:dyDescent="0.15">
      <c r="B31" s="42"/>
      <c r="C31" s="8"/>
      <c r="D31" s="9"/>
      <c r="E31" s="8"/>
      <c r="F31" s="8"/>
      <c r="G31" s="4"/>
      <c r="H31" s="4"/>
      <c r="I31" s="4"/>
      <c r="J31" s="4"/>
      <c r="K31" s="4"/>
      <c r="L31" s="4"/>
      <c r="M31" s="4"/>
      <c r="N31" s="4"/>
      <c r="O31" s="4"/>
      <c r="P31" s="4"/>
      <c r="Q31" s="4"/>
      <c r="R31" s="4"/>
      <c r="S31" s="4"/>
      <c r="T31" s="4"/>
      <c r="U31" s="8"/>
      <c r="V31" s="8"/>
      <c r="W31" s="8"/>
      <c r="X31" s="43"/>
      <c r="Y31" s="3"/>
      <c r="Z31" s="3" t="s">
        <v>75</v>
      </c>
      <c r="AA31" s="3" t="s">
        <v>40</v>
      </c>
    </row>
    <row r="32" spans="2:27" x14ac:dyDescent="0.15">
      <c r="B32" s="42"/>
      <c r="C32" s="8"/>
      <c r="D32" s="9"/>
      <c r="E32" s="8" t="s">
        <v>109</v>
      </c>
      <c r="F32" s="8" t="s">
        <v>134</v>
      </c>
      <c r="G32" s="64"/>
      <c r="H32" s="65"/>
      <c r="I32" s="65"/>
      <c r="J32" s="65"/>
      <c r="K32" s="65"/>
      <c r="L32" s="65"/>
      <c r="M32" s="65"/>
      <c r="N32" s="65"/>
      <c r="O32" s="65"/>
      <c r="P32" s="65"/>
      <c r="Q32" s="65"/>
      <c r="R32" s="65"/>
      <c r="S32" s="65"/>
      <c r="T32" s="65"/>
      <c r="U32" s="65"/>
      <c r="V32" s="66"/>
      <c r="W32" s="5" t="s">
        <v>135</v>
      </c>
      <c r="X32" s="43"/>
      <c r="Y32" s="3"/>
      <c r="Z32" s="3" t="s">
        <v>76</v>
      </c>
      <c r="AA32" s="3" t="s">
        <v>45</v>
      </c>
    </row>
    <row r="33" spans="2:27" x14ac:dyDescent="0.15">
      <c r="B33" s="42"/>
      <c r="C33" s="8"/>
      <c r="D33" s="9"/>
      <c r="E33" s="8"/>
      <c r="F33" s="8"/>
      <c r="G33" s="8"/>
      <c r="H33" s="8"/>
      <c r="I33" s="8"/>
      <c r="J33" s="8"/>
      <c r="K33" s="8"/>
      <c r="L33" s="8"/>
      <c r="M33" s="8"/>
      <c r="N33" s="8"/>
      <c r="O33" s="8"/>
      <c r="P33" s="8"/>
      <c r="Q33" s="8"/>
      <c r="R33" s="8"/>
      <c r="S33" s="8"/>
      <c r="T33" s="8"/>
      <c r="U33" s="8"/>
      <c r="V33" s="8"/>
      <c r="W33" s="8"/>
      <c r="X33" s="43"/>
      <c r="Y33" s="3"/>
      <c r="Z33" s="3" t="s">
        <v>77</v>
      </c>
      <c r="AA33" s="3" t="s">
        <v>41</v>
      </c>
    </row>
    <row r="34" spans="2:27" x14ac:dyDescent="0.15">
      <c r="B34" s="42"/>
      <c r="C34" s="44" t="s">
        <v>119</v>
      </c>
      <c r="D34" s="9"/>
      <c r="E34" s="8"/>
      <c r="F34" s="72" t="s">
        <v>100</v>
      </c>
      <c r="G34" s="73"/>
      <c r="H34" s="46"/>
      <c r="I34" s="46" t="s">
        <v>5</v>
      </c>
      <c r="J34" s="8"/>
      <c r="K34" s="8"/>
      <c r="L34" s="8"/>
      <c r="M34" s="8"/>
      <c r="N34" s="8"/>
      <c r="O34" s="8"/>
      <c r="P34" s="8"/>
      <c r="Q34" s="8"/>
      <c r="R34" s="8"/>
      <c r="S34" s="8"/>
      <c r="T34" s="8"/>
      <c r="U34" s="8"/>
      <c r="V34" s="8"/>
      <c r="W34" s="8"/>
      <c r="X34" s="43"/>
      <c r="Y34" s="3"/>
      <c r="Z34" s="3" t="s">
        <v>78</v>
      </c>
      <c r="AA34" s="3" t="s">
        <v>42</v>
      </c>
    </row>
    <row r="35" spans="2:27" x14ac:dyDescent="0.15">
      <c r="B35" s="42"/>
      <c r="C35" s="8"/>
      <c r="D35" s="47" t="s">
        <v>4</v>
      </c>
      <c r="E35" s="8"/>
      <c r="F35" s="74" t="s">
        <v>6</v>
      </c>
      <c r="G35" s="74"/>
      <c r="H35" s="46"/>
      <c r="I35" s="46" t="s">
        <v>6</v>
      </c>
      <c r="J35" s="9"/>
      <c r="K35" s="61" t="s">
        <v>3</v>
      </c>
      <c r="L35" s="60"/>
      <c r="M35" s="60"/>
      <c r="N35" s="60"/>
      <c r="O35" s="60"/>
      <c r="P35" s="60"/>
      <c r="Q35" s="60"/>
      <c r="R35" s="60"/>
      <c r="S35" s="60"/>
      <c r="T35" s="60"/>
      <c r="U35" s="8"/>
      <c r="V35" s="8"/>
      <c r="W35" s="8"/>
      <c r="X35" s="43"/>
      <c r="Y35" s="3"/>
      <c r="Z35" s="3" t="s">
        <v>79</v>
      </c>
      <c r="AA35" s="3" t="s">
        <v>43</v>
      </c>
    </row>
    <row r="36" spans="2:27" x14ac:dyDescent="0.15">
      <c r="B36" s="42"/>
      <c r="C36" s="8"/>
      <c r="D36" s="9">
        <v>1</v>
      </c>
      <c r="E36" s="8" t="s">
        <v>0</v>
      </c>
      <c r="F36" s="68">
        <f>F8</f>
        <v>0</v>
      </c>
      <c r="G36" s="69"/>
      <c r="H36" s="8"/>
      <c r="I36" s="57">
        <f>I8</f>
        <v>0</v>
      </c>
      <c r="J36" s="5"/>
      <c r="K36" s="56"/>
      <c r="L36" s="55"/>
      <c r="M36" s="55"/>
      <c r="N36" s="55"/>
      <c r="O36" s="55"/>
      <c r="P36" s="55"/>
      <c r="Q36" s="55"/>
      <c r="R36" s="55"/>
      <c r="S36" s="55"/>
      <c r="T36" s="55"/>
      <c r="U36" s="8"/>
      <c r="V36" s="8"/>
      <c r="W36" s="8"/>
      <c r="X36" s="43"/>
      <c r="Y36" s="3"/>
      <c r="Z36" s="3" t="s">
        <v>80</v>
      </c>
      <c r="AA36" s="3" t="s">
        <v>123</v>
      </c>
    </row>
    <row r="37" spans="2:27" ht="4.5" customHeight="1" x14ac:dyDescent="0.15">
      <c r="B37" s="42"/>
      <c r="C37" s="8"/>
      <c r="D37" s="9"/>
      <c r="E37" s="8"/>
      <c r="F37" s="8"/>
      <c r="G37" s="8"/>
      <c r="H37" s="8"/>
      <c r="I37" s="8"/>
      <c r="J37" s="8"/>
      <c r="K37" s="7"/>
      <c r="L37" s="8"/>
      <c r="M37" s="8"/>
      <c r="N37" s="8"/>
      <c r="O37" s="8"/>
      <c r="P37" s="8"/>
      <c r="Q37" s="8"/>
      <c r="R37" s="8"/>
      <c r="S37" s="8"/>
      <c r="T37" s="8"/>
      <c r="U37" s="8"/>
      <c r="V37" s="8"/>
      <c r="W37" s="8"/>
      <c r="X37" s="43"/>
      <c r="Y37" s="3"/>
      <c r="Z37" s="3" t="s">
        <v>81</v>
      </c>
      <c r="AA37" s="3" t="s">
        <v>44</v>
      </c>
    </row>
    <row r="38" spans="2:27" ht="13.5" customHeight="1" x14ac:dyDescent="0.15">
      <c r="B38" s="42"/>
      <c r="C38" s="8"/>
      <c r="D38" s="9"/>
      <c r="E38" s="8"/>
      <c r="F38" s="72" t="s">
        <v>13</v>
      </c>
      <c r="G38" s="73"/>
      <c r="H38" s="48"/>
      <c r="I38" s="48" t="s">
        <v>7</v>
      </c>
      <c r="J38" s="8"/>
      <c r="K38" s="7"/>
      <c r="L38" s="8"/>
      <c r="M38" s="8"/>
      <c r="N38" s="8"/>
      <c r="O38" s="8"/>
      <c r="P38" s="8"/>
      <c r="Q38" s="8"/>
      <c r="R38" s="8"/>
      <c r="S38" s="8"/>
      <c r="T38" s="8"/>
      <c r="U38" s="8"/>
      <c r="V38" s="8"/>
      <c r="W38" s="8"/>
      <c r="X38" s="43"/>
      <c r="Y38" s="3"/>
      <c r="Z38" s="3" t="s">
        <v>82</v>
      </c>
    </row>
    <row r="39" spans="2:27" ht="13.5" customHeight="1" x14ac:dyDescent="0.15">
      <c r="B39" s="42"/>
      <c r="C39" s="8"/>
      <c r="D39" s="9"/>
      <c r="E39" s="8"/>
      <c r="F39" s="68">
        <f>F9</f>
        <v>0</v>
      </c>
      <c r="G39" s="69"/>
      <c r="H39" s="8"/>
      <c r="I39" s="68">
        <f>I9</f>
        <v>0</v>
      </c>
      <c r="J39" s="69"/>
      <c r="K39" s="7"/>
      <c r="L39" s="8"/>
      <c r="M39" s="8"/>
      <c r="N39" s="8"/>
      <c r="O39" s="8"/>
      <c r="P39" s="8"/>
      <c r="Q39" s="8"/>
      <c r="R39" s="8"/>
      <c r="S39" s="8"/>
      <c r="T39" s="8"/>
      <c r="U39" s="8"/>
      <c r="V39" s="8"/>
      <c r="W39" s="8"/>
      <c r="X39" s="43"/>
      <c r="Y39" s="3"/>
      <c r="Z39" s="3" t="s">
        <v>83</v>
      </c>
      <c r="AA39" s="3"/>
    </row>
    <row r="40" spans="2:27" ht="9" customHeight="1" x14ac:dyDescent="0.15">
      <c r="B40" s="42"/>
      <c r="C40" s="8"/>
      <c r="D40" s="9"/>
      <c r="E40" s="8"/>
      <c r="F40" s="8"/>
      <c r="G40" s="8"/>
      <c r="H40" s="8"/>
      <c r="I40" s="8"/>
      <c r="J40" s="8"/>
      <c r="K40" s="7"/>
      <c r="L40" s="8"/>
      <c r="M40" s="8"/>
      <c r="N40" s="8"/>
      <c r="O40" s="8"/>
      <c r="P40" s="8"/>
      <c r="Q40" s="8"/>
      <c r="R40" s="8"/>
      <c r="S40" s="8"/>
      <c r="T40" s="8"/>
      <c r="U40" s="8"/>
      <c r="V40" s="8"/>
      <c r="W40" s="8"/>
      <c r="X40" s="43"/>
      <c r="Y40" s="3"/>
      <c r="Z40" s="3" t="s">
        <v>84</v>
      </c>
      <c r="AA40" s="3"/>
    </row>
    <row r="41" spans="2:27" x14ac:dyDescent="0.15">
      <c r="B41" s="42"/>
      <c r="C41" s="8"/>
      <c r="D41" s="9">
        <v>2</v>
      </c>
      <c r="E41" s="8" t="s">
        <v>1</v>
      </c>
      <c r="F41" s="64"/>
      <c r="G41" s="66"/>
      <c r="H41" s="8"/>
      <c r="I41" s="36"/>
      <c r="J41" s="8"/>
      <c r="K41" s="55"/>
      <c r="L41" s="55"/>
      <c r="M41" s="55"/>
      <c r="N41" s="55"/>
      <c r="O41" s="55"/>
      <c r="P41" s="55"/>
      <c r="Q41" s="55"/>
      <c r="R41" s="55"/>
      <c r="S41" s="55"/>
      <c r="T41" s="55"/>
      <c r="U41" s="8"/>
      <c r="V41" s="8"/>
      <c r="W41" s="8"/>
      <c r="X41" s="43"/>
      <c r="Y41" s="3"/>
      <c r="Z41" s="3" t="s">
        <v>85</v>
      </c>
      <c r="AA41" s="3"/>
    </row>
    <row r="42" spans="2:27" ht="4.5" customHeight="1" x14ac:dyDescent="0.15">
      <c r="B42" s="42"/>
      <c r="C42" s="8"/>
      <c r="D42" s="9"/>
      <c r="E42" s="8"/>
      <c r="F42" s="8"/>
      <c r="G42" s="8"/>
      <c r="H42" s="8"/>
      <c r="I42" s="8"/>
      <c r="J42" s="8"/>
      <c r="K42" s="55"/>
      <c r="L42" s="55"/>
      <c r="M42" s="55"/>
      <c r="N42" s="55"/>
      <c r="O42" s="55"/>
      <c r="P42" s="55"/>
      <c r="Q42" s="55"/>
      <c r="R42" s="55"/>
      <c r="S42" s="55"/>
      <c r="T42" s="55"/>
      <c r="U42" s="8"/>
      <c r="V42" s="8"/>
      <c r="W42" s="8"/>
      <c r="X42" s="43"/>
      <c r="Y42" s="3"/>
      <c r="AA42" s="3"/>
    </row>
    <row r="43" spans="2:27" x14ac:dyDescent="0.15">
      <c r="B43" s="42"/>
      <c r="C43" s="8"/>
      <c r="D43" s="9">
        <v>3</v>
      </c>
      <c r="E43" s="8" t="s">
        <v>1</v>
      </c>
      <c r="F43" s="64"/>
      <c r="G43" s="66"/>
      <c r="H43" s="8"/>
      <c r="I43" s="36"/>
      <c r="J43" s="8"/>
      <c r="K43" s="55"/>
      <c r="L43" s="55"/>
      <c r="M43" s="55"/>
      <c r="N43" s="55"/>
      <c r="O43" s="55"/>
      <c r="P43" s="55"/>
      <c r="Q43" s="55"/>
      <c r="R43" s="55"/>
      <c r="S43" s="55"/>
      <c r="T43" s="55"/>
      <c r="U43" s="8"/>
      <c r="V43" s="8"/>
      <c r="W43" s="8"/>
      <c r="X43" s="43"/>
    </row>
    <row r="44" spans="2:27" ht="4.5" customHeight="1" x14ac:dyDescent="0.15">
      <c r="B44" s="42"/>
      <c r="C44" s="8"/>
      <c r="D44" s="9"/>
      <c r="E44" s="8"/>
      <c r="F44" s="8"/>
      <c r="G44" s="8"/>
      <c r="H44" s="8"/>
      <c r="I44" s="8"/>
      <c r="J44" s="8"/>
      <c r="K44" s="55"/>
      <c r="L44" s="55"/>
      <c r="M44" s="55"/>
      <c r="N44" s="55"/>
      <c r="O44" s="55"/>
      <c r="P44" s="55"/>
      <c r="Q44" s="55"/>
      <c r="R44" s="55"/>
      <c r="S44" s="55"/>
      <c r="T44" s="55"/>
      <c r="U44" s="8"/>
      <c r="V44" s="8"/>
      <c r="W44" s="8"/>
      <c r="X44" s="43"/>
    </row>
    <row r="45" spans="2:27" x14ac:dyDescent="0.15">
      <c r="B45" s="42"/>
      <c r="C45" s="8"/>
      <c r="D45" s="9">
        <v>4</v>
      </c>
      <c r="E45" s="8" t="s">
        <v>1</v>
      </c>
      <c r="F45" s="64"/>
      <c r="G45" s="66"/>
      <c r="H45" s="8"/>
      <c r="I45" s="36"/>
      <c r="J45" s="8"/>
      <c r="K45" s="55"/>
      <c r="L45" s="55"/>
      <c r="M45" s="55"/>
      <c r="N45" s="55"/>
      <c r="O45" s="55"/>
      <c r="P45" s="55"/>
      <c r="Q45" s="55"/>
      <c r="R45" s="55"/>
      <c r="S45" s="55"/>
      <c r="T45" s="55"/>
      <c r="U45" s="8"/>
      <c r="V45" s="8"/>
      <c r="W45" s="8"/>
      <c r="X45" s="43"/>
    </row>
    <row r="46" spans="2:27" ht="4.5" customHeight="1" x14ac:dyDescent="0.15">
      <c r="B46" s="42"/>
      <c r="C46" s="8"/>
      <c r="D46" s="9"/>
      <c r="E46" s="8"/>
      <c r="F46" s="8"/>
      <c r="G46" s="8"/>
      <c r="H46" s="8"/>
      <c r="I46" s="8"/>
      <c r="J46" s="8"/>
      <c r="K46" s="55"/>
      <c r="L46" s="55"/>
      <c r="M46" s="55"/>
      <c r="N46" s="55"/>
      <c r="O46" s="55"/>
      <c r="P46" s="55"/>
      <c r="Q46" s="55"/>
      <c r="R46" s="55"/>
      <c r="S46" s="55"/>
      <c r="T46" s="55"/>
      <c r="U46" s="8"/>
      <c r="V46" s="8"/>
      <c r="W46" s="8"/>
      <c r="X46" s="43"/>
    </row>
    <row r="47" spans="2:27" x14ac:dyDescent="0.15">
      <c r="B47" s="42"/>
      <c r="C47" s="8"/>
      <c r="D47" s="9">
        <v>5</v>
      </c>
      <c r="E47" s="8" t="s">
        <v>1</v>
      </c>
      <c r="F47" s="64"/>
      <c r="G47" s="66"/>
      <c r="H47" s="8"/>
      <c r="I47" s="36"/>
      <c r="J47" s="8"/>
      <c r="K47" s="55"/>
      <c r="L47" s="55"/>
      <c r="M47" s="55"/>
      <c r="N47" s="55"/>
      <c r="O47" s="55"/>
      <c r="P47" s="55"/>
      <c r="Q47" s="55"/>
      <c r="R47" s="55"/>
      <c r="S47" s="55"/>
      <c r="T47" s="55"/>
      <c r="U47" s="8"/>
      <c r="V47" s="8"/>
      <c r="W47" s="8"/>
      <c r="X47" s="43"/>
    </row>
    <row r="48" spans="2:27" ht="4.5" customHeight="1" x14ac:dyDescent="0.15">
      <c r="B48" s="42"/>
      <c r="C48" s="8"/>
      <c r="D48" s="9"/>
      <c r="E48" s="8"/>
      <c r="F48" s="8"/>
      <c r="G48" s="8"/>
      <c r="H48" s="8"/>
      <c r="I48" s="8"/>
      <c r="J48" s="8"/>
      <c r="K48" s="55"/>
      <c r="L48" s="55"/>
      <c r="M48" s="55"/>
      <c r="N48" s="55"/>
      <c r="O48" s="55"/>
      <c r="P48" s="55"/>
      <c r="Q48" s="55"/>
      <c r="R48" s="55"/>
      <c r="S48" s="55"/>
      <c r="T48" s="55"/>
      <c r="U48" s="8"/>
      <c r="V48" s="8"/>
      <c r="W48" s="8"/>
      <c r="X48" s="43"/>
    </row>
    <row r="49" spans="2:24" x14ac:dyDescent="0.15">
      <c r="B49" s="42"/>
      <c r="C49" s="8"/>
      <c r="D49" s="9">
        <v>6</v>
      </c>
      <c r="E49" s="8" t="s">
        <v>1</v>
      </c>
      <c r="F49" s="64"/>
      <c r="G49" s="66"/>
      <c r="H49" s="8"/>
      <c r="I49" s="36"/>
      <c r="J49" s="8"/>
      <c r="K49" s="55"/>
      <c r="L49" s="55"/>
      <c r="M49" s="55"/>
      <c r="N49" s="55"/>
      <c r="O49" s="55"/>
      <c r="P49" s="55"/>
      <c r="Q49" s="55"/>
      <c r="R49" s="55"/>
      <c r="S49" s="55"/>
      <c r="T49" s="55"/>
      <c r="U49" s="8"/>
      <c r="V49" s="8"/>
      <c r="W49" s="8"/>
      <c r="X49" s="43"/>
    </row>
    <row r="50" spans="2:24" ht="4.5" customHeight="1" x14ac:dyDescent="0.15">
      <c r="B50" s="42"/>
      <c r="C50" s="8"/>
      <c r="D50" s="9"/>
      <c r="E50" s="8"/>
      <c r="F50" s="8"/>
      <c r="G50" s="8"/>
      <c r="H50" s="8"/>
      <c r="I50" s="8"/>
      <c r="J50" s="8"/>
      <c r="K50" s="55"/>
      <c r="L50" s="55"/>
      <c r="M50" s="55"/>
      <c r="N50" s="55"/>
      <c r="O50" s="55"/>
      <c r="P50" s="55"/>
      <c r="Q50" s="55"/>
      <c r="R50" s="55"/>
      <c r="S50" s="55"/>
      <c r="T50" s="55"/>
      <c r="U50" s="8"/>
      <c r="V50" s="8"/>
      <c r="W50" s="8"/>
      <c r="X50" s="43"/>
    </row>
    <row r="51" spans="2:24" x14ac:dyDescent="0.15">
      <c r="B51" s="42"/>
      <c r="C51" s="8"/>
      <c r="D51" s="9">
        <v>7</v>
      </c>
      <c r="E51" s="8" t="s">
        <v>1</v>
      </c>
      <c r="F51" s="64"/>
      <c r="G51" s="66"/>
      <c r="H51" s="8"/>
      <c r="I51" s="36"/>
      <c r="J51" s="8"/>
      <c r="K51" s="55"/>
      <c r="L51" s="55"/>
      <c r="M51" s="55"/>
      <c r="N51" s="55"/>
      <c r="O51" s="55"/>
      <c r="P51" s="55"/>
      <c r="Q51" s="55"/>
      <c r="R51" s="55"/>
      <c r="S51" s="55"/>
      <c r="T51" s="55"/>
      <c r="U51" s="8"/>
      <c r="V51" s="8"/>
      <c r="W51" s="8"/>
      <c r="X51" s="43"/>
    </row>
    <row r="52" spans="2:24" ht="4.5" customHeight="1" x14ac:dyDescent="0.15">
      <c r="B52" s="42"/>
      <c r="C52" s="8"/>
      <c r="D52" s="9"/>
      <c r="E52" s="8"/>
      <c r="F52" s="8"/>
      <c r="G52" s="8"/>
      <c r="H52" s="8"/>
      <c r="I52" s="8"/>
      <c r="J52" s="8"/>
      <c r="K52" s="55"/>
      <c r="L52" s="55"/>
      <c r="M52" s="55"/>
      <c r="N52" s="55"/>
      <c r="O52" s="55"/>
      <c r="P52" s="55"/>
      <c r="Q52" s="55"/>
      <c r="R52" s="55"/>
      <c r="S52" s="55"/>
      <c r="T52" s="55"/>
      <c r="U52" s="8"/>
      <c r="V52" s="8"/>
      <c r="W52" s="8"/>
      <c r="X52" s="43"/>
    </row>
    <row r="53" spans="2:24" x14ac:dyDescent="0.15">
      <c r="B53" s="42"/>
      <c r="C53" s="8"/>
      <c r="D53" s="9">
        <v>8</v>
      </c>
      <c r="E53" s="8" t="s">
        <v>1</v>
      </c>
      <c r="F53" s="64"/>
      <c r="G53" s="66"/>
      <c r="H53" s="8"/>
      <c r="I53" s="36"/>
      <c r="J53" s="8"/>
      <c r="K53" s="55"/>
      <c r="L53" s="55"/>
      <c r="M53" s="55"/>
      <c r="N53" s="55"/>
      <c r="O53" s="55"/>
      <c r="P53" s="55"/>
      <c r="Q53" s="55"/>
      <c r="R53" s="55"/>
      <c r="S53" s="55"/>
      <c r="T53" s="55"/>
      <c r="U53" s="8"/>
      <c r="V53" s="8"/>
      <c r="W53" s="8"/>
      <c r="X53" s="43"/>
    </row>
    <row r="54" spans="2:24" ht="4.5" customHeight="1" x14ac:dyDescent="0.15">
      <c r="B54" s="42"/>
      <c r="C54" s="8"/>
      <c r="D54" s="9"/>
      <c r="E54" s="8"/>
      <c r="F54" s="8"/>
      <c r="G54" s="8"/>
      <c r="H54" s="8"/>
      <c r="I54" s="8"/>
      <c r="J54" s="8"/>
      <c r="K54" s="55"/>
      <c r="L54" s="55"/>
      <c r="M54" s="55"/>
      <c r="N54" s="55"/>
      <c r="O54" s="55"/>
      <c r="P54" s="55"/>
      <c r="Q54" s="55"/>
      <c r="R54" s="55"/>
      <c r="S54" s="55"/>
      <c r="T54" s="55"/>
      <c r="U54" s="8"/>
      <c r="V54" s="8"/>
      <c r="W54" s="8"/>
      <c r="X54" s="43"/>
    </row>
    <row r="55" spans="2:24" x14ac:dyDescent="0.15">
      <c r="B55" s="42"/>
      <c r="C55" s="8"/>
      <c r="D55" s="9">
        <v>9</v>
      </c>
      <c r="E55" s="8" t="s">
        <v>1</v>
      </c>
      <c r="F55" s="64"/>
      <c r="G55" s="66"/>
      <c r="H55" s="8"/>
      <c r="I55" s="36"/>
      <c r="J55" s="8"/>
      <c r="K55" s="55"/>
      <c r="L55" s="55"/>
      <c r="M55" s="55"/>
      <c r="N55" s="55"/>
      <c r="O55" s="55"/>
      <c r="P55" s="55"/>
      <c r="Q55" s="55"/>
      <c r="R55" s="55"/>
      <c r="S55" s="55"/>
      <c r="T55" s="55"/>
      <c r="U55" s="8"/>
      <c r="V55" s="8"/>
      <c r="W55" s="8"/>
      <c r="X55" s="43"/>
    </row>
    <row r="56" spans="2:24" ht="4.5" customHeight="1" x14ac:dyDescent="0.15">
      <c r="B56" s="42"/>
      <c r="C56" s="8"/>
      <c r="D56" s="9"/>
      <c r="E56" s="8"/>
      <c r="F56" s="8"/>
      <c r="G56" s="8"/>
      <c r="H56" s="8"/>
      <c r="I56" s="8"/>
      <c r="J56" s="8"/>
      <c r="K56" s="55"/>
      <c r="L56" s="55"/>
      <c r="M56" s="55"/>
      <c r="N56" s="55"/>
      <c r="O56" s="55"/>
      <c r="P56" s="55"/>
      <c r="Q56" s="55"/>
      <c r="R56" s="55"/>
      <c r="S56" s="55"/>
      <c r="T56" s="55"/>
      <c r="U56" s="8"/>
      <c r="V56" s="8"/>
      <c r="W56" s="8"/>
      <c r="X56" s="43"/>
    </row>
    <row r="57" spans="2:24" x14ac:dyDescent="0.15">
      <c r="B57" s="42"/>
      <c r="C57" s="8"/>
      <c r="D57" s="9">
        <v>10</v>
      </c>
      <c r="E57" s="8" t="s">
        <v>1</v>
      </c>
      <c r="F57" s="64"/>
      <c r="G57" s="66"/>
      <c r="H57" s="8"/>
      <c r="I57" s="36"/>
      <c r="J57" s="8"/>
      <c r="K57" s="55"/>
      <c r="L57" s="55"/>
      <c r="M57" s="55"/>
      <c r="N57" s="55"/>
      <c r="O57" s="55"/>
      <c r="P57" s="55"/>
      <c r="Q57" s="55"/>
      <c r="R57" s="55"/>
      <c r="S57" s="55"/>
      <c r="T57" s="55"/>
      <c r="U57" s="8"/>
      <c r="V57" s="8"/>
      <c r="W57" s="8"/>
      <c r="X57" s="43"/>
    </row>
    <row r="58" spans="2:24" ht="16.5" customHeight="1" x14ac:dyDescent="0.15">
      <c r="B58" s="42"/>
      <c r="C58" s="8"/>
      <c r="D58" s="9"/>
      <c r="E58" s="8"/>
      <c r="F58" s="67" t="s">
        <v>124</v>
      </c>
      <c r="G58" s="67"/>
      <c r="H58" s="67"/>
      <c r="I58" s="67"/>
      <c r="J58" s="67"/>
      <c r="K58" s="67"/>
      <c r="L58" s="67"/>
      <c r="M58" s="67"/>
      <c r="N58" s="67"/>
      <c r="O58" s="67"/>
      <c r="P58" s="67"/>
      <c r="Q58" s="67"/>
      <c r="R58" s="67"/>
      <c r="S58" s="67"/>
      <c r="T58" s="67"/>
      <c r="U58" s="67"/>
      <c r="V58" s="67"/>
      <c r="W58" s="67"/>
      <c r="X58" s="43"/>
    </row>
    <row r="59" spans="2:24" x14ac:dyDescent="0.15">
      <c r="B59" s="42"/>
      <c r="C59" s="8"/>
      <c r="D59" s="9"/>
      <c r="E59" s="8"/>
      <c r="F59" s="67"/>
      <c r="G59" s="67"/>
      <c r="H59" s="67"/>
      <c r="I59" s="67"/>
      <c r="J59" s="67"/>
      <c r="K59" s="67"/>
      <c r="L59" s="67"/>
      <c r="M59" s="67"/>
      <c r="N59" s="67"/>
      <c r="O59" s="67"/>
      <c r="P59" s="67"/>
      <c r="Q59" s="67"/>
      <c r="R59" s="67"/>
      <c r="S59" s="67"/>
      <c r="T59" s="67"/>
      <c r="U59" s="67"/>
      <c r="V59" s="67"/>
      <c r="W59" s="67"/>
      <c r="X59" s="43"/>
    </row>
    <row r="60" spans="2:24" x14ac:dyDescent="0.15">
      <c r="B60" s="42"/>
      <c r="C60" s="8"/>
      <c r="D60" s="9"/>
      <c r="E60" s="8"/>
      <c r="F60" s="48" t="s">
        <v>122</v>
      </c>
      <c r="G60" s="48"/>
      <c r="H60" s="48"/>
      <c r="I60" s="48"/>
      <c r="J60" s="48"/>
      <c r="K60" s="48"/>
      <c r="L60" s="48"/>
      <c r="M60" s="48"/>
      <c r="N60" s="48"/>
      <c r="O60" s="48"/>
      <c r="P60" s="48"/>
      <c r="Q60" s="48"/>
      <c r="R60" s="48"/>
      <c r="S60" s="48"/>
      <c r="T60" s="48"/>
      <c r="U60" s="48"/>
      <c r="V60" s="48"/>
      <c r="W60" s="48"/>
      <c r="X60" s="43"/>
    </row>
    <row r="61" spans="2:24" x14ac:dyDescent="0.15">
      <c r="B61" s="42"/>
      <c r="C61" s="8"/>
      <c r="D61" s="9"/>
      <c r="E61" s="8"/>
      <c r="F61" s="48" t="s">
        <v>116</v>
      </c>
      <c r="G61" s="48"/>
      <c r="H61" s="48"/>
      <c r="I61" s="48"/>
      <c r="J61" s="48"/>
      <c r="K61" s="48"/>
      <c r="L61" s="48"/>
      <c r="M61" s="48"/>
      <c r="N61" s="48"/>
      <c r="O61" s="48"/>
      <c r="P61" s="48"/>
      <c r="Q61" s="48"/>
      <c r="R61" s="48"/>
      <c r="S61" s="48"/>
      <c r="T61" s="48"/>
      <c r="U61" s="48"/>
      <c r="V61" s="48"/>
      <c r="W61" s="48"/>
      <c r="X61" s="43"/>
    </row>
    <row r="62" spans="2:24" x14ac:dyDescent="0.15">
      <c r="B62" s="42"/>
      <c r="C62" s="8"/>
      <c r="D62" s="9"/>
      <c r="E62" s="8"/>
      <c r="F62" s="8"/>
      <c r="G62" s="8"/>
      <c r="H62" s="8"/>
      <c r="I62" s="8"/>
      <c r="J62" s="8"/>
      <c r="K62" s="8"/>
      <c r="L62" s="8"/>
      <c r="M62" s="8"/>
      <c r="N62" s="8"/>
      <c r="O62" s="8"/>
      <c r="P62" s="8"/>
      <c r="Q62" s="8"/>
      <c r="R62" s="8"/>
      <c r="S62" s="8"/>
      <c r="T62" s="8"/>
      <c r="U62" s="8"/>
      <c r="V62" s="8"/>
      <c r="W62" s="8"/>
      <c r="X62" s="43"/>
    </row>
    <row r="63" spans="2:24" x14ac:dyDescent="0.15">
      <c r="B63" s="42"/>
      <c r="C63" s="44" t="s">
        <v>120</v>
      </c>
      <c r="D63" s="9"/>
      <c r="E63" s="49" t="s">
        <v>2</v>
      </c>
      <c r="F63" s="8"/>
      <c r="G63" s="8"/>
      <c r="H63" s="8"/>
      <c r="I63" s="8"/>
      <c r="J63" s="8"/>
      <c r="K63" s="8"/>
      <c r="L63" s="8"/>
      <c r="M63" s="8"/>
      <c r="N63" s="8"/>
      <c r="O63" s="8"/>
      <c r="P63" s="8"/>
      <c r="Q63" s="8"/>
      <c r="R63" s="8"/>
      <c r="S63" s="8"/>
      <c r="T63" s="8"/>
      <c r="U63" s="8"/>
      <c r="V63" s="8"/>
      <c r="W63" s="8"/>
      <c r="X63" s="43"/>
    </row>
    <row r="64" spans="2:24" x14ac:dyDescent="0.15">
      <c r="B64" s="42"/>
      <c r="C64" s="8"/>
      <c r="D64" s="9"/>
      <c r="E64" s="7">
        <v>1</v>
      </c>
      <c r="F64" s="70" t="str">
        <f>IF(F11="","",F11)</f>
        <v/>
      </c>
      <c r="G64" s="82"/>
      <c r="H64" s="82"/>
      <c r="I64" s="82"/>
      <c r="J64" s="82"/>
      <c r="K64" s="82"/>
      <c r="L64" s="82"/>
      <c r="M64" s="82"/>
      <c r="N64" s="82"/>
      <c r="O64" s="82"/>
      <c r="P64" s="82"/>
      <c r="Q64" s="82"/>
      <c r="R64" s="82"/>
      <c r="S64" s="82"/>
      <c r="T64" s="82"/>
      <c r="U64" s="82"/>
      <c r="V64" s="82"/>
      <c r="W64" s="71"/>
      <c r="X64" s="43"/>
    </row>
    <row r="65" spans="2:24" ht="4.5" customHeight="1" x14ac:dyDescent="0.15">
      <c r="B65" s="42"/>
      <c r="C65" s="8"/>
      <c r="D65" s="9"/>
      <c r="E65" s="7"/>
      <c r="F65" s="9"/>
      <c r="G65" s="8"/>
      <c r="H65" s="8"/>
      <c r="I65" s="8"/>
      <c r="J65" s="8"/>
      <c r="K65" s="8"/>
      <c r="L65" s="8"/>
      <c r="M65" s="8"/>
      <c r="N65" s="8"/>
      <c r="O65" s="8"/>
      <c r="P65" s="8"/>
      <c r="Q65" s="8"/>
      <c r="R65" s="8"/>
      <c r="S65" s="8"/>
      <c r="T65" s="8"/>
      <c r="U65" s="8"/>
      <c r="V65" s="8"/>
      <c r="W65" s="8"/>
      <c r="X65" s="43"/>
    </row>
    <row r="66" spans="2:24" x14ac:dyDescent="0.15">
      <c r="B66" s="42"/>
      <c r="C66" s="8"/>
      <c r="D66" s="9"/>
      <c r="E66" s="7">
        <v>2</v>
      </c>
      <c r="F66" s="64"/>
      <c r="G66" s="65"/>
      <c r="H66" s="65"/>
      <c r="I66" s="65"/>
      <c r="J66" s="65"/>
      <c r="K66" s="65"/>
      <c r="L66" s="65"/>
      <c r="M66" s="65"/>
      <c r="N66" s="65"/>
      <c r="O66" s="65"/>
      <c r="P66" s="65"/>
      <c r="Q66" s="65"/>
      <c r="R66" s="65"/>
      <c r="S66" s="65"/>
      <c r="T66" s="65"/>
      <c r="U66" s="65"/>
      <c r="V66" s="65"/>
      <c r="W66" s="66"/>
      <c r="X66" s="43"/>
    </row>
    <row r="67" spans="2:24" ht="4.5" customHeight="1" x14ac:dyDescent="0.15">
      <c r="B67" s="42"/>
      <c r="C67" s="8"/>
      <c r="D67" s="9"/>
      <c r="E67" s="7"/>
      <c r="F67" s="9"/>
      <c r="G67" s="8"/>
      <c r="H67" s="8"/>
      <c r="I67" s="8"/>
      <c r="J67" s="8"/>
      <c r="K67" s="8"/>
      <c r="L67" s="8"/>
      <c r="M67" s="8"/>
      <c r="N67" s="8"/>
      <c r="O67" s="8"/>
      <c r="P67" s="8"/>
      <c r="Q67" s="8"/>
      <c r="R67" s="8"/>
      <c r="S67" s="8"/>
      <c r="T67" s="8"/>
      <c r="U67" s="8"/>
      <c r="V67" s="8"/>
      <c r="W67" s="8"/>
      <c r="X67" s="43"/>
    </row>
    <row r="68" spans="2:24" x14ac:dyDescent="0.15">
      <c r="B68" s="42"/>
      <c r="C68" s="8"/>
      <c r="D68" s="9"/>
      <c r="E68" s="7">
        <v>3</v>
      </c>
      <c r="F68" s="64"/>
      <c r="G68" s="65"/>
      <c r="H68" s="65"/>
      <c r="I68" s="65"/>
      <c r="J68" s="65"/>
      <c r="K68" s="65"/>
      <c r="L68" s="65"/>
      <c r="M68" s="65"/>
      <c r="N68" s="65"/>
      <c r="O68" s="65"/>
      <c r="P68" s="65"/>
      <c r="Q68" s="65"/>
      <c r="R68" s="65"/>
      <c r="S68" s="65"/>
      <c r="T68" s="65"/>
      <c r="U68" s="65"/>
      <c r="V68" s="65"/>
      <c r="W68" s="66"/>
      <c r="X68" s="43"/>
    </row>
    <row r="69" spans="2:24" ht="4.5" customHeight="1" x14ac:dyDescent="0.15">
      <c r="B69" s="42"/>
      <c r="C69" s="8"/>
      <c r="D69" s="9"/>
      <c r="E69" s="7"/>
      <c r="F69" s="9"/>
      <c r="G69" s="8"/>
      <c r="H69" s="8"/>
      <c r="I69" s="8"/>
      <c r="J69" s="8"/>
      <c r="K69" s="8"/>
      <c r="L69" s="8"/>
      <c r="M69" s="8"/>
      <c r="N69" s="8"/>
      <c r="O69" s="8"/>
      <c r="P69" s="8"/>
      <c r="Q69" s="8"/>
      <c r="R69" s="8"/>
      <c r="S69" s="8"/>
      <c r="T69" s="8"/>
      <c r="U69" s="8"/>
      <c r="V69" s="8"/>
      <c r="W69" s="8"/>
      <c r="X69" s="43"/>
    </row>
    <row r="70" spans="2:24" x14ac:dyDescent="0.15">
      <c r="B70" s="42"/>
      <c r="C70" s="8"/>
      <c r="D70" s="9"/>
      <c r="E70" s="7">
        <v>4</v>
      </c>
      <c r="F70" s="64"/>
      <c r="G70" s="65"/>
      <c r="H70" s="65"/>
      <c r="I70" s="65"/>
      <c r="J70" s="65"/>
      <c r="K70" s="65"/>
      <c r="L70" s="65"/>
      <c r="M70" s="65"/>
      <c r="N70" s="65"/>
      <c r="O70" s="65"/>
      <c r="P70" s="65"/>
      <c r="Q70" s="65"/>
      <c r="R70" s="65"/>
      <c r="S70" s="65"/>
      <c r="T70" s="65"/>
      <c r="U70" s="65"/>
      <c r="V70" s="65"/>
      <c r="W70" s="66"/>
      <c r="X70" s="43"/>
    </row>
    <row r="71" spans="2:24" ht="4.5" customHeight="1" x14ac:dyDescent="0.15">
      <c r="B71" s="42"/>
      <c r="C71" s="8"/>
      <c r="D71" s="9"/>
      <c r="E71" s="7"/>
      <c r="F71" s="9"/>
      <c r="G71" s="8"/>
      <c r="H71" s="8"/>
      <c r="I71" s="8"/>
      <c r="J71" s="8"/>
      <c r="K71" s="8"/>
      <c r="L71" s="8"/>
      <c r="M71" s="8"/>
      <c r="N71" s="8"/>
      <c r="O71" s="8"/>
      <c r="P71" s="8"/>
      <c r="Q71" s="8"/>
      <c r="R71" s="8"/>
      <c r="S71" s="8"/>
      <c r="T71" s="8"/>
      <c r="U71" s="8"/>
      <c r="V71" s="8"/>
      <c r="W71" s="8"/>
      <c r="X71" s="43"/>
    </row>
    <row r="72" spans="2:24" x14ac:dyDescent="0.15">
      <c r="B72" s="42"/>
      <c r="C72" s="8"/>
      <c r="D72" s="9"/>
      <c r="E72" s="7">
        <v>5</v>
      </c>
      <c r="F72" s="64"/>
      <c r="G72" s="65"/>
      <c r="H72" s="65"/>
      <c r="I72" s="65"/>
      <c r="J72" s="65"/>
      <c r="K72" s="65"/>
      <c r="L72" s="65"/>
      <c r="M72" s="65"/>
      <c r="N72" s="65"/>
      <c r="O72" s="65"/>
      <c r="P72" s="65"/>
      <c r="Q72" s="65"/>
      <c r="R72" s="65"/>
      <c r="S72" s="65"/>
      <c r="T72" s="65"/>
      <c r="U72" s="65"/>
      <c r="V72" s="65"/>
      <c r="W72" s="66"/>
      <c r="X72" s="43"/>
    </row>
    <row r="73" spans="2:24" ht="4.5" customHeight="1" x14ac:dyDescent="0.15">
      <c r="B73" s="42"/>
      <c r="C73" s="8"/>
      <c r="D73" s="9"/>
      <c r="E73" s="7"/>
      <c r="F73" s="9"/>
      <c r="G73" s="8"/>
      <c r="H73" s="8"/>
      <c r="I73" s="8"/>
      <c r="J73" s="8"/>
      <c r="K73" s="8"/>
      <c r="L73" s="8"/>
      <c r="M73" s="8"/>
      <c r="N73" s="8"/>
      <c r="O73" s="8"/>
      <c r="P73" s="8"/>
      <c r="Q73" s="8"/>
      <c r="R73" s="8"/>
      <c r="S73" s="8"/>
      <c r="T73" s="8"/>
      <c r="U73" s="8"/>
      <c r="V73" s="8"/>
      <c r="W73" s="8"/>
      <c r="X73" s="43"/>
    </row>
    <row r="74" spans="2:24" x14ac:dyDescent="0.15">
      <c r="B74" s="42"/>
      <c r="C74" s="8"/>
      <c r="D74" s="9"/>
      <c r="E74" s="7">
        <v>6</v>
      </c>
      <c r="F74" s="64"/>
      <c r="G74" s="65"/>
      <c r="H74" s="65"/>
      <c r="I74" s="65"/>
      <c r="J74" s="65"/>
      <c r="K74" s="65"/>
      <c r="L74" s="65"/>
      <c r="M74" s="65"/>
      <c r="N74" s="65"/>
      <c r="O74" s="65"/>
      <c r="P74" s="65"/>
      <c r="Q74" s="65"/>
      <c r="R74" s="65"/>
      <c r="S74" s="65"/>
      <c r="T74" s="65"/>
      <c r="U74" s="65"/>
      <c r="V74" s="65"/>
      <c r="W74" s="66"/>
      <c r="X74" s="43"/>
    </row>
    <row r="75" spans="2:24" ht="4.5" customHeight="1" x14ac:dyDescent="0.15">
      <c r="B75" s="42"/>
      <c r="C75" s="8"/>
      <c r="D75" s="9"/>
      <c r="E75" s="7"/>
      <c r="F75" s="9"/>
      <c r="G75" s="8"/>
      <c r="H75" s="8"/>
      <c r="I75" s="8"/>
      <c r="J75" s="8"/>
      <c r="K75" s="8"/>
      <c r="L75" s="8"/>
      <c r="M75" s="8"/>
      <c r="N75" s="8"/>
      <c r="O75" s="8"/>
      <c r="P75" s="8"/>
      <c r="Q75" s="8"/>
      <c r="R75" s="8"/>
      <c r="S75" s="8"/>
      <c r="T75" s="8"/>
      <c r="U75" s="8"/>
      <c r="V75" s="8"/>
      <c r="W75" s="8"/>
      <c r="X75" s="43"/>
    </row>
    <row r="76" spans="2:24" x14ac:dyDescent="0.15">
      <c r="B76" s="42"/>
      <c r="C76" s="8"/>
      <c r="D76" s="9"/>
      <c r="E76" s="7">
        <v>7</v>
      </c>
      <c r="F76" s="64"/>
      <c r="G76" s="65"/>
      <c r="H76" s="65"/>
      <c r="I76" s="65"/>
      <c r="J76" s="65"/>
      <c r="K76" s="65"/>
      <c r="L76" s="65"/>
      <c r="M76" s="65"/>
      <c r="N76" s="65"/>
      <c r="O76" s="65"/>
      <c r="P76" s="65"/>
      <c r="Q76" s="65"/>
      <c r="R76" s="65"/>
      <c r="S76" s="65"/>
      <c r="T76" s="65"/>
      <c r="U76" s="65"/>
      <c r="V76" s="65"/>
      <c r="W76" s="66"/>
      <c r="X76" s="43"/>
    </row>
    <row r="77" spans="2:24" ht="4.5" customHeight="1" x14ac:dyDescent="0.15">
      <c r="B77" s="42"/>
      <c r="C77" s="8"/>
      <c r="D77" s="9"/>
      <c r="E77" s="7"/>
      <c r="F77" s="9"/>
      <c r="G77" s="8"/>
      <c r="H77" s="8"/>
      <c r="I77" s="8"/>
      <c r="J77" s="8"/>
      <c r="K77" s="8"/>
      <c r="L77" s="8"/>
      <c r="M77" s="8"/>
      <c r="N77" s="8"/>
      <c r="O77" s="8"/>
      <c r="P77" s="8"/>
      <c r="Q77" s="8"/>
      <c r="R77" s="8"/>
      <c r="S77" s="8"/>
      <c r="T77" s="8"/>
      <c r="U77" s="8"/>
      <c r="V77" s="8"/>
      <c r="W77" s="8"/>
      <c r="X77" s="43"/>
    </row>
    <row r="78" spans="2:24" x14ac:dyDescent="0.15">
      <c r="B78" s="42"/>
      <c r="C78" s="8"/>
      <c r="D78" s="9"/>
      <c r="E78" s="7">
        <v>8</v>
      </c>
      <c r="F78" s="64"/>
      <c r="G78" s="65"/>
      <c r="H78" s="65"/>
      <c r="I78" s="65"/>
      <c r="J78" s="65"/>
      <c r="K78" s="65"/>
      <c r="L78" s="65"/>
      <c r="M78" s="65"/>
      <c r="N78" s="65"/>
      <c r="O78" s="65"/>
      <c r="P78" s="65"/>
      <c r="Q78" s="65"/>
      <c r="R78" s="65"/>
      <c r="S78" s="65"/>
      <c r="T78" s="65"/>
      <c r="U78" s="65"/>
      <c r="V78" s="65"/>
      <c r="W78" s="66"/>
      <c r="X78" s="43"/>
    </row>
    <row r="79" spans="2:24" ht="4.5" customHeight="1" x14ac:dyDescent="0.15">
      <c r="B79" s="42"/>
      <c r="C79" s="8"/>
      <c r="D79" s="9"/>
      <c r="E79" s="7"/>
      <c r="F79" s="9"/>
      <c r="G79" s="8"/>
      <c r="H79" s="8"/>
      <c r="I79" s="8"/>
      <c r="J79" s="8"/>
      <c r="K79" s="8"/>
      <c r="L79" s="8"/>
      <c r="M79" s="8"/>
      <c r="N79" s="8"/>
      <c r="O79" s="8"/>
      <c r="P79" s="8"/>
      <c r="Q79" s="8"/>
      <c r="R79" s="8"/>
      <c r="S79" s="8"/>
      <c r="T79" s="8"/>
      <c r="U79" s="8"/>
      <c r="V79" s="8"/>
      <c r="W79" s="8"/>
      <c r="X79" s="43"/>
    </row>
    <row r="80" spans="2:24" x14ac:dyDescent="0.15">
      <c r="B80" s="42"/>
      <c r="C80" s="8"/>
      <c r="D80" s="9"/>
      <c r="E80" s="7">
        <v>9</v>
      </c>
      <c r="F80" s="64"/>
      <c r="G80" s="65"/>
      <c r="H80" s="65"/>
      <c r="I80" s="65"/>
      <c r="J80" s="65"/>
      <c r="K80" s="65"/>
      <c r="L80" s="65"/>
      <c r="M80" s="65"/>
      <c r="N80" s="65"/>
      <c r="O80" s="65"/>
      <c r="P80" s="65"/>
      <c r="Q80" s="65"/>
      <c r="R80" s="65"/>
      <c r="S80" s="65"/>
      <c r="T80" s="65"/>
      <c r="U80" s="65"/>
      <c r="V80" s="65"/>
      <c r="W80" s="66"/>
      <c r="X80" s="43"/>
    </row>
    <row r="81" spans="2:24" ht="4.5" customHeight="1" x14ac:dyDescent="0.15">
      <c r="B81" s="42"/>
      <c r="C81" s="8"/>
      <c r="D81" s="9"/>
      <c r="E81" s="7"/>
      <c r="F81" s="9"/>
      <c r="G81" s="8"/>
      <c r="H81" s="8"/>
      <c r="I81" s="8"/>
      <c r="J81" s="8"/>
      <c r="K81" s="8"/>
      <c r="L81" s="8"/>
      <c r="M81" s="8"/>
      <c r="N81" s="8"/>
      <c r="O81" s="8"/>
      <c r="P81" s="8"/>
      <c r="Q81" s="8"/>
      <c r="R81" s="8"/>
      <c r="S81" s="8"/>
      <c r="T81" s="8"/>
      <c r="U81" s="8"/>
      <c r="V81" s="8"/>
      <c r="W81" s="8"/>
      <c r="X81" s="43"/>
    </row>
    <row r="82" spans="2:24" x14ac:dyDescent="0.15">
      <c r="B82" s="42"/>
      <c r="C82" s="8"/>
      <c r="D82" s="9"/>
      <c r="E82" s="7">
        <v>10</v>
      </c>
      <c r="F82" s="64"/>
      <c r="G82" s="65"/>
      <c r="H82" s="65"/>
      <c r="I82" s="65"/>
      <c r="J82" s="65"/>
      <c r="K82" s="65"/>
      <c r="L82" s="65"/>
      <c r="M82" s="65"/>
      <c r="N82" s="65"/>
      <c r="O82" s="65"/>
      <c r="P82" s="65"/>
      <c r="Q82" s="65"/>
      <c r="R82" s="65"/>
      <c r="S82" s="65"/>
      <c r="T82" s="65"/>
      <c r="U82" s="65"/>
      <c r="V82" s="65"/>
      <c r="W82" s="66"/>
      <c r="X82" s="43"/>
    </row>
    <row r="83" spans="2:24" x14ac:dyDescent="0.15">
      <c r="B83" s="42"/>
      <c r="C83" s="8"/>
      <c r="D83" s="9"/>
      <c r="E83" s="8"/>
      <c r="F83" s="8"/>
      <c r="G83" s="8"/>
      <c r="H83" s="8"/>
      <c r="I83" s="8"/>
      <c r="J83" s="8"/>
      <c r="K83" s="8"/>
      <c r="L83" s="8"/>
      <c r="M83" s="8"/>
      <c r="N83" s="8"/>
      <c r="O83" s="8"/>
      <c r="P83" s="8"/>
      <c r="Q83" s="8"/>
      <c r="R83" s="8"/>
      <c r="S83" s="8"/>
      <c r="T83" s="8"/>
      <c r="U83" s="8"/>
      <c r="V83" s="8"/>
      <c r="W83" s="8"/>
      <c r="X83" s="43"/>
    </row>
    <row r="84" spans="2:24" x14ac:dyDescent="0.15">
      <c r="B84" s="42"/>
      <c r="C84" s="44" t="s">
        <v>110</v>
      </c>
      <c r="D84" s="61" t="s">
        <v>128</v>
      </c>
      <c r="E84" s="61"/>
      <c r="F84" s="61"/>
      <c r="G84" s="61"/>
      <c r="H84" s="61"/>
      <c r="I84" s="61"/>
      <c r="J84" s="61"/>
      <c r="K84" s="61"/>
      <c r="L84" s="61"/>
      <c r="M84" s="61"/>
      <c r="N84" s="61"/>
      <c r="O84" s="61"/>
      <c r="P84" s="61"/>
      <c r="Q84" s="61"/>
      <c r="R84" s="61"/>
      <c r="S84" s="61"/>
      <c r="T84" s="61"/>
      <c r="U84" s="61"/>
      <c r="V84" s="61"/>
      <c r="W84" s="61"/>
      <c r="X84" s="43"/>
    </row>
    <row r="85" spans="2:24" ht="14.25" x14ac:dyDescent="0.15">
      <c r="B85" s="42"/>
      <c r="C85" s="44"/>
      <c r="D85" s="60" t="s">
        <v>127</v>
      </c>
      <c r="E85" s="61"/>
      <c r="F85" s="61"/>
      <c r="G85" s="61"/>
      <c r="H85" s="61"/>
      <c r="I85" s="61"/>
      <c r="J85" s="61"/>
      <c r="K85" s="61"/>
      <c r="L85" s="61"/>
      <c r="M85" s="61"/>
      <c r="N85" s="61"/>
      <c r="O85" s="61"/>
      <c r="P85" s="61"/>
      <c r="Q85" s="61"/>
      <c r="R85" s="61"/>
      <c r="S85" s="61"/>
      <c r="T85" s="61"/>
      <c r="U85" s="61"/>
      <c r="V85" s="61"/>
      <c r="W85" s="61"/>
      <c r="X85" s="43"/>
    </row>
    <row r="86" spans="2:24" x14ac:dyDescent="0.15">
      <c r="B86" s="42"/>
      <c r="C86" s="44"/>
      <c r="D86" s="60" t="s">
        <v>115</v>
      </c>
      <c r="E86" s="60"/>
      <c r="F86" s="60"/>
      <c r="G86" s="60"/>
      <c r="H86" s="60"/>
      <c r="I86" s="60"/>
      <c r="J86" s="60"/>
      <c r="K86" s="60"/>
      <c r="L86" s="60"/>
      <c r="M86" s="60"/>
      <c r="N86" s="60"/>
      <c r="O86" s="60"/>
      <c r="P86" s="60"/>
      <c r="Q86" s="60"/>
      <c r="R86" s="60"/>
      <c r="S86" s="60"/>
      <c r="T86" s="60"/>
      <c r="U86" s="60"/>
      <c r="V86" s="60"/>
      <c r="W86" s="60"/>
      <c r="X86" s="43"/>
    </row>
    <row r="87" spans="2:24" x14ac:dyDescent="0.15">
      <c r="B87" s="42"/>
      <c r="C87" s="44"/>
      <c r="D87" s="60" t="s">
        <v>129</v>
      </c>
      <c r="E87" s="61"/>
      <c r="F87" s="61"/>
      <c r="G87" s="61"/>
      <c r="H87" s="61"/>
      <c r="I87" s="61"/>
      <c r="J87" s="61"/>
      <c r="K87" s="61"/>
      <c r="L87" s="61"/>
      <c r="M87" s="61"/>
      <c r="N87" s="61"/>
      <c r="O87" s="61"/>
      <c r="P87" s="61"/>
      <c r="Q87" s="61"/>
      <c r="R87" s="61"/>
      <c r="S87" s="61"/>
      <c r="T87" s="61"/>
      <c r="U87" s="61"/>
      <c r="V87" s="61"/>
      <c r="W87" s="61"/>
      <c r="X87" s="43"/>
    </row>
    <row r="88" spans="2:24" x14ac:dyDescent="0.15">
      <c r="B88" s="42"/>
      <c r="C88" s="44"/>
      <c r="D88" s="61" t="s">
        <v>114</v>
      </c>
      <c r="E88" s="61"/>
      <c r="F88" s="61"/>
      <c r="G88" s="61"/>
      <c r="H88" s="61"/>
      <c r="I88" s="61"/>
      <c r="J88" s="61"/>
      <c r="K88" s="61"/>
      <c r="L88" s="61"/>
      <c r="M88" s="61"/>
      <c r="N88" s="61"/>
      <c r="O88" s="61"/>
      <c r="P88" s="61"/>
      <c r="Q88" s="61"/>
      <c r="R88" s="61"/>
      <c r="S88" s="61"/>
      <c r="T88" s="61"/>
      <c r="U88" s="61"/>
      <c r="V88" s="61"/>
      <c r="W88" s="61"/>
      <c r="X88" s="43"/>
    </row>
    <row r="89" spans="2:24" ht="4.5" customHeight="1" x14ac:dyDescent="0.15">
      <c r="B89" s="42"/>
      <c r="C89" s="8"/>
      <c r="D89" s="9"/>
      <c r="E89" s="8"/>
      <c r="F89" s="8"/>
      <c r="G89" s="8"/>
      <c r="H89" s="8"/>
      <c r="I89" s="8"/>
      <c r="J89" s="8"/>
      <c r="K89" s="8"/>
      <c r="L89" s="8"/>
      <c r="M89" s="8"/>
      <c r="N89" s="8"/>
      <c r="O89" s="8"/>
      <c r="P89" s="8"/>
      <c r="Q89" s="8"/>
      <c r="R89" s="8"/>
      <c r="S89" s="8"/>
      <c r="T89" s="8"/>
      <c r="U89" s="8"/>
      <c r="V89" s="8"/>
      <c r="W89" s="8"/>
      <c r="X89" s="43"/>
    </row>
    <row r="90" spans="2:24" ht="13.5" customHeight="1" x14ac:dyDescent="0.15">
      <c r="B90" s="42"/>
      <c r="C90" s="44"/>
      <c r="D90" s="94"/>
      <c r="E90" s="95"/>
      <c r="F90" s="95"/>
      <c r="G90" s="95"/>
      <c r="H90" s="95"/>
      <c r="I90" s="95"/>
      <c r="J90" s="95"/>
      <c r="K90" s="95"/>
      <c r="L90" s="95"/>
      <c r="M90" s="95"/>
      <c r="N90" s="95"/>
      <c r="O90" s="95"/>
      <c r="P90" s="95"/>
      <c r="Q90" s="95"/>
      <c r="R90" s="95"/>
      <c r="S90" s="95"/>
      <c r="T90" s="95"/>
      <c r="U90" s="95"/>
      <c r="V90" s="95"/>
      <c r="W90" s="96"/>
      <c r="X90" s="43"/>
    </row>
    <row r="91" spans="2:24" x14ac:dyDescent="0.15">
      <c r="B91" s="42"/>
      <c r="C91" s="8"/>
      <c r="D91" s="97"/>
      <c r="E91" s="98"/>
      <c r="F91" s="98"/>
      <c r="G91" s="98"/>
      <c r="H91" s="98"/>
      <c r="I91" s="98"/>
      <c r="J91" s="98"/>
      <c r="K91" s="98"/>
      <c r="L91" s="98"/>
      <c r="M91" s="98"/>
      <c r="N91" s="98"/>
      <c r="O91" s="98"/>
      <c r="P91" s="98"/>
      <c r="Q91" s="98"/>
      <c r="R91" s="98"/>
      <c r="S91" s="98"/>
      <c r="T91" s="98"/>
      <c r="U91" s="98"/>
      <c r="V91" s="98"/>
      <c r="W91" s="99"/>
      <c r="X91" s="10"/>
    </row>
    <row r="92" spans="2:24" x14ac:dyDescent="0.15">
      <c r="B92" s="42"/>
      <c r="C92" s="8"/>
      <c r="D92" s="97"/>
      <c r="E92" s="98"/>
      <c r="F92" s="98"/>
      <c r="G92" s="98"/>
      <c r="H92" s="98"/>
      <c r="I92" s="98"/>
      <c r="J92" s="98"/>
      <c r="K92" s="98"/>
      <c r="L92" s="98"/>
      <c r="M92" s="98"/>
      <c r="N92" s="98"/>
      <c r="O92" s="98"/>
      <c r="P92" s="98"/>
      <c r="Q92" s="98"/>
      <c r="R92" s="98"/>
      <c r="S92" s="98"/>
      <c r="T92" s="98"/>
      <c r="U92" s="98"/>
      <c r="V92" s="98"/>
      <c r="W92" s="99"/>
      <c r="X92" s="10"/>
    </row>
    <row r="93" spans="2:24" x14ac:dyDescent="0.15">
      <c r="B93" s="42"/>
      <c r="C93" s="8"/>
      <c r="D93" s="97"/>
      <c r="E93" s="98"/>
      <c r="F93" s="98"/>
      <c r="G93" s="98"/>
      <c r="H93" s="98"/>
      <c r="I93" s="98"/>
      <c r="J93" s="98"/>
      <c r="K93" s="98"/>
      <c r="L93" s="98"/>
      <c r="M93" s="98"/>
      <c r="N93" s="98"/>
      <c r="O93" s="98"/>
      <c r="P93" s="98"/>
      <c r="Q93" s="98"/>
      <c r="R93" s="98"/>
      <c r="S93" s="98"/>
      <c r="T93" s="98"/>
      <c r="U93" s="98"/>
      <c r="V93" s="98"/>
      <c r="W93" s="99"/>
      <c r="X93" s="10"/>
    </row>
    <row r="94" spans="2:24" x14ac:dyDescent="0.15">
      <c r="B94" s="42"/>
      <c r="C94" s="8"/>
      <c r="D94" s="97"/>
      <c r="E94" s="98"/>
      <c r="F94" s="98"/>
      <c r="G94" s="98"/>
      <c r="H94" s="98"/>
      <c r="I94" s="98"/>
      <c r="J94" s="98"/>
      <c r="K94" s="98"/>
      <c r="L94" s="98"/>
      <c r="M94" s="98"/>
      <c r="N94" s="98"/>
      <c r="O94" s="98"/>
      <c r="P94" s="98"/>
      <c r="Q94" s="98"/>
      <c r="R94" s="98"/>
      <c r="S94" s="98"/>
      <c r="T94" s="98"/>
      <c r="U94" s="98"/>
      <c r="V94" s="98"/>
      <c r="W94" s="99"/>
      <c r="X94" s="10"/>
    </row>
    <row r="95" spans="2:24" x14ac:dyDescent="0.15">
      <c r="B95" s="42"/>
      <c r="C95" s="8"/>
      <c r="D95" s="97"/>
      <c r="E95" s="98"/>
      <c r="F95" s="98"/>
      <c r="G95" s="98"/>
      <c r="H95" s="98"/>
      <c r="I95" s="98"/>
      <c r="J95" s="98"/>
      <c r="K95" s="98"/>
      <c r="L95" s="98"/>
      <c r="M95" s="98"/>
      <c r="N95" s="98"/>
      <c r="O95" s="98"/>
      <c r="P95" s="98"/>
      <c r="Q95" s="98"/>
      <c r="R95" s="98"/>
      <c r="S95" s="98"/>
      <c r="T95" s="98"/>
      <c r="U95" s="98"/>
      <c r="V95" s="98"/>
      <c r="W95" s="99"/>
      <c r="X95" s="10"/>
    </row>
    <row r="96" spans="2:24" x14ac:dyDescent="0.15">
      <c r="B96" s="42"/>
      <c r="C96" s="8"/>
      <c r="D96" s="97"/>
      <c r="E96" s="98"/>
      <c r="F96" s="98"/>
      <c r="G96" s="98"/>
      <c r="H96" s="98"/>
      <c r="I96" s="98"/>
      <c r="J96" s="98"/>
      <c r="K96" s="98"/>
      <c r="L96" s="98"/>
      <c r="M96" s="98"/>
      <c r="N96" s="98"/>
      <c r="O96" s="98"/>
      <c r="P96" s="98"/>
      <c r="Q96" s="98"/>
      <c r="R96" s="98"/>
      <c r="S96" s="98"/>
      <c r="T96" s="98"/>
      <c r="U96" s="98"/>
      <c r="V96" s="98"/>
      <c r="W96" s="99"/>
      <c r="X96" s="10"/>
    </row>
    <row r="97" spans="2:24" x14ac:dyDescent="0.15">
      <c r="B97" s="42"/>
      <c r="C97" s="8"/>
      <c r="D97" s="97"/>
      <c r="E97" s="98"/>
      <c r="F97" s="98"/>
      <c r="G97" s="98"/>
      <c r="H97" s="98"/>
      <c r="I97" s="98"/>
      <c r="J97" s="98"/>
      <c r="K97" s="98"/>
      <c r="L97" s="98"/>
      <c r="M97" s="98"/>
      <c r="N97" s="98"/>
      <c r="O97" s="98"/>
      <c r="P97" s="98"/>
      <c r="Q97" s="98"/>
      <c r="R97" s="98"/>
      <c r="S97" s="98"/>
      <c r="T97" s="98"/>
      <c r="U97" s="98"/>
      <c r="V97" s="98"/>
      <c r="W97" s="99"/>
      <c r="X97" s="10"/>
    </row>
    <row r="98" spans="2:24" x14ac:dyDescent="0.15">
      <c r="B98" s="42"/>
      <c r="C98" s="8"/>
      <c r="D98" s="97"/>
      <c r="E98" s="98"/>
      <c r="F98" s="98"/>
      <c r="G98" s="98"/>
      <c r="H98" s="98"/>
      <c r="I98" s="98"/>
      <c r="J98" s="98"/>
      <c r="K98" s="98"/>
      <c r="L98" s="98"/>
      <c r="M98" s="98"/>
      <c r="N98" s="98"/>
      <c r="O98" s="98"/>
      <c r="P98" s="98"/>
      <c r="Q98" s="98"/>
      <c r="R98" s="98"/>
      <c r="S98" s="98"/>
      <c r="T98" s="98"/>
      <c r="U98" s="98"/>
      <c r="V98" s="98"/>
      <c r="W98" s="99"/>
      <c r="X98" s="10"/>
    </row>
    <row r="99" spans="2:24" x14ac:dyDescent="0.15">
      <c r="B99" s="42"/>
      <c r="C99" s="8"/>
      <c r="D99" s="97"/>
      <c r="E99" s="98"/>
      <c r="F99" s="98"/>
      <c r="G99" s="98"/>
      <c r="H99" s="98"/>
      <c r="I99" s="98"/>
      <c r="J99" s="98"/>
      <c r="K99" s="98"/>
      <c r="L99" s="98"/>
      <c r="M99" s="98"/>
      <c r="N99" s="98"/>
      <c r="O99" s="98"/>
      <c r="P99" s="98"/>
      <c r="Q99" s="98"/>
      <c r="R99" s="98"/>
      <c r="S99" s="98"/>
      <c r="T99" s="98"/>
      <c r="U99" s="98"/>
      <c r="V99" s="98"/>
      <c r="W99" s="99"/>
      <c r="X99" s="10"/>
    </row>
    <row r="100" spans="2:24" x14ac:dyDescent="0.15">
      <c r="B100" s="42"/>
      <c r="C100" s="8"/>
      <c r="D100" s="97"/>
      <c r="E100" s="98"/>
      <c r="F100" s="98"/>
      <c r="G100" s="98"/>
      <c r="H100" s="98"/>
      <c r="I100" s="98"/>
      <c r="J100" s="98"/>
      <c r="K100" s="98"/>
      <c r="L100" s="98"/>
      <c r="M100" s="98"/>
      <c r="N100" s="98"/>
      <c r="O100" s="98"/>
      <c r="P100" s="98"/>
      <c r="Q100" s="98"/>
      <c r="R100" s="98"/>
      <c r="S100" s="98"/>
      <c r="T100" s="98"/>
      <c r="U100" s="98"/>
      <c r="V100" s="98"/>
      <c r="W100" s="99"/>
      <c r="X100" s="10"/>
    </row>
    <row r="101" spans="2:24" x14ac:dyDescent="0.15">
      <c r="B101" s="42"/>
      <c r="C101" s="8"/>
      <c r="D101" s="97"/>
      <c r="E101" s="98"/>
      <c r="F101" s="98"/>
      <c r="G101" s="98"/>
      <c r="H101" s="98"/>
      <c r="I101" s="98"/>
      <c r="J101" s="98"/>
      <c r="K101" s="98"/>
      <c r="L101" s="98"/>
      <c r="M101" s="98"/>
      <c r="N101" s="98"/>
      <c r="O101" s="98"/>
      <c r="P101" s="98"/>
      <c r="Q101" s="98"/>
      <c r="R101" s="98"/>
      <c r="S101" s="98"/>
      <c r="T101" s="98"/>
      <c r="U101" s="98"/>
      <c r="V101" s="98"/>
      <c r="W101" s="99"/>
      <c r="X101" s="10"/>
    </row>
    <row r="102" spans="2:24" x14ac:dyDescent="0.15">
      <c r="B102" s="42"/>
      <c r="C102" s="8"/>
      <c r="D102" s="97"/>
      <c r="E102" s="98"/>
      <c r="F102" s="98"/>
      <c r="G102" s="98"/>
      <c r="H102" s="98"/>
      <c r="I102" s="98"/>
      <c r="J102" s="98"/>
      <c r="K102" s="98"/>
      <c r="L102" s="98"/>
      <c r="M102" s="98"/>
      <c r="N102" s="98"/>
      <c r="O102" s="98"/>
      <c r="P102" s="98"/>
      <c r="Q102" s="98"/>
      <c r="R102" s="98"/>
      <c r="S102" s="98"/>
      <c r="T102" s="98"/>
      <c r="U102" s="98"/>
      <c r="V102" s="98"/>
      <c r="W102" s="99"/>
      <c r="X102" s="10"/>
    </row>
    <row r="103" spans="2:24" x14ac:dyDescent="0.15">
      <c r="B103" s="42"/>
      <c r="C103" s="8"/>
      <c r="D103" s="97"/>
      <c r="E103" s="98"/>
      <c r="F103" s="98"/>
      <c r="G103" s="98"/>
      <c r="H103" s="98"/>
      <c r="I103" s="98"/>
      <c r="J103" s="98"/>
      <c r="K103" s="98"/>
      <c r="L103" s="98"/>
      <c r="M103" s="98"/>
      <c r="N103" s="98"/>
      <c r="O103" s="98"/>
      <c r="P103" s="98"/>
      <c r="Q103" s="98"/>
      <c r="R103" s="98"/>
      <c r="S103" s="98"/>
      <c r="T103" s="98"/>
      <c r="U103" s="98"/>
      <c r="V103" s="98"/>
      <c r="W103" s="99"/>
      <c r="X103" s="10"/>
    </row>
    <row r="104" spans="2:24" x14ac:dyDescent="0.15">
      <c r="B104" s="42"/>
      <c r="C104" s="8"/>
      <c r="D104" s="97"/>
      <c r="E104" s="98"/>
      <c r="F104" s="98"/>
      <c r="G104" s="98"/>
      <c r="H104" s="98"/>
      <c r="I104" s="98"/>
      <c r="J104" s="98"/>
      <c r="K104" s="98"/>
      <c r="L104" s="98"/>
      <c r="M104" s="98"/>
      <c r="N104" s="98"/>
      <c r="O104" s="98"/>
      <c r="P104" s="98"/>
      <c r="Q104" s="98"/>
      <c r="R104" s="98"/>
      <c r="S104" s="98"/>
      <c r="T104" s="98"/>
      <c r="U104" s="98"/>
      <c r="V104" s="98"/>
      <c r="W104" s="99"/>
      <c r="X104" s="10"/>
    </row>
    <row r="105" spans="2:24" x14ac:dyDescent="0.15">
      <c r="B105" s="42"/>
      <c r="C105" s="8"/>
      <c r="D105" s="97"/>
      <c r="E105" s="98"/>
      <c r="F105" s="98"/>
      <c r="G105" s="98"/>
      <c r="H105" s="98"/>
      <c r="I105" s="98"/>
      <c r="J105" s="98"/>
      <c r="K105" s="98"/>
      <c r="L105" s="98"/>
      <c r="M105" s="98"/>
      <c r="N105" s="98"/>
      <c r="O105" s="98"/>
      <c r="P105" s="98"/>
      <c r="Q105" s="98"/>
      <c r="R105" s="98"/>
      <c r="S105" s="98"/>
      <c r="T105" s="98"/>
      <c r="U105" s="98"/>
      <c r="V105" s="98"/>
      <c r="W105" s="99"/>
      <c r="X105" s="10"/>
    </row>
    <row r="106" spans="2:24" x14ac:dyDescent="0.15">
      <c r="B106" s="42"/>
      <c r="C106" s="8"/>
      <c r="D106" s="97"/>
      <c r="E106" s="98"/>
      <c r="F106" s="98"/>
      <c r="G106" s="98"/>
      <c r="H106" s="98"/>
      <c r="I106" s="98"/>
      <c r="J106" s="98"/>
      <c r="K106" s="98"/>
      <c r="L106" s="98"/>
      <c r="M106" s="98"/>
      <c r="N106" s="98"/>
      <c r="O106" s="98"/>
      <c r="P106" s="98"/>
      <c r="Q106" s="98"/>
      <c r="R106" s="98"/>
      <c r="S106" s="98"/>
      <c r="T106" s="98"/>
      <c r="U106" s="98"/>
      <c r="V106" s="98"/>
      <c r="W106" s="99"/>
      <c r="X106" s="10"/>
    </row>
    <row r="107" spans="2:24" x14ac:dyDescent="0.15">
      <c r="B107" s="42"/>
      <c r="C107" s="8"/>
      <c r="D107" s="97"/>
      <c r="E107" s="98"/>
      <c r="F107" s="98"/>
      <c r="G107" s="98"/>
      <c r="H107" s="98"/>
      <c r="I107" s="98"/>
      <c r="J107" s="98"/>
      <c r="K107" s="98"/>
      <c r="L107" s="98"/>
      <c r="M107" s="98"/>
      <c r="N107" s="98"/>
      <c r="O107" s="98"/>
      <c r="P107" s="98"/>
      <c r="Q107" s="98"/>
      <c r="R107" s="98"/>
      <c r="S107" s="98"/>
      <c r="T107" s="98"/>
      <c r="U107" s="98"/>
      <c r="V107" s="98"/>
      <c r="W107" s="99"/>
      <c r="X107" s="10"/>
    </row>
    <row r="108" spans="2:24" x14ac:dyDescent="0.15">
      <c r="B108" s="42"/>
      <c r="C108" s="8"/>
      <c r="D108" s="97"/>
      <c r="E108" s="98"/>
      <c r="F108" s="98"/>
      <c r="G108" s="98"/>
      <c r="H108" s="98"/>
      <c r="I108" s="98"/>
      <c r="J108" s="98"/>
      <c r="K108" s="98"/>
      <c r="L108" s="98"/>
      <c r="M108" s="98"/>
      <c r="N108" s="98"/>
      <c r="O108" s="98"/>
      <c r="P108" s="98"/>
      <c r="Q108" s="98"/>
      <c r="R108" s="98"/>
      <c r="S108" s="98"/>
      <c r="T108" s="98"/>
      <c r="U108" s="98"/>
      <c r="V108" s="98"/>
      <c r="W108" s="99"/>
      <c r="X108" s="43"/>
    </row>
    <row r="109" spans="2:24" x14ac:dyDescent="0.15">
      <c r="B109" s="42"/>
      <c r="C109" s="8"/>
      <c r="D109" s="100"/>
      <c r="E109" s="101"/>
      <c r="F109" s="101"/>
      <c r="G109" s="101"/>
      <c r="H109" s="101"/>
      <c r="I109" s="101"/>
      <c r="J109" s="101"/>
      <c r="K109" s="101"/>
      <c r="L109" s="101"/>
      <c r="M109" s="101"/>
      <c r="N109" s="101"/>
      <c r="O109" s="101"/>
      <c r="P109" s="101"/>
      <c r="Q109" s="101"/>
      <c r="R109" s="101"/>
      <c r="S109" s="101"/>
      <c r="T109" s="101"/>
      <c r="U109" s="101"/>
      <c r="V109" s="101"/>
      <c r="W109" s="102"/>
      <c r="X109" s="43"/>
    </row>
    <row r="110" spans="2:24" ht="14.25" x14ac:dyDescent="0.15">
      <c r="B110" s="42"/>
      <c r="C110" s="8"/>
      <c r="D110" s="93" t="str">
        <f>IF((LENB(D90)-(LENB(D90)-LENB(SUBSTITUTE(D90,"
","")))-(LENB(D90)-LENB(SUBSTITUTE(D90,"&lt;sup&gt;","")))-(LENB(D90)-LENB(SUBSTITUTE(D90,"&lt;/sup&gt;","")))-(LENB(D90)-LENB(SUBSTITUTE(D90,"&lt;sub&gt;","")))-(LENB(D90)-LENB(SUBSTITUTE(D90,"&lt;/sub&gt;","")))-(LENB(D90)-LENB(SUBSTITUTE(D90,"&lt;br&gt;",""))))/2&gt;800,"字数オーバーです！800字以内に減らして下さい！！","")</f>
        <v/>
      </c>
      <c r="E110" s="93"/>
      <c r="F110" s="93"/>
      <c r="G110" s="93"/>
      <c r="H110" s="93"/>
      <c r="I110" s="93"/>
      <c r="J110" s="93"/>
      <c r="K110" s="93"/>
      <c r="L110" s="93"/>
      <c r="M110" s="93"/>
      <c r="N110" s="93"/>
      <c r="O110" s="8"/>
      <c r="P110" s="8"/>
      <c r="Q110" s="8"/>
      <c r="R110" s="8"/>
      <c r="S110" s="8"/>
      <c r="T110" s="8"/>
      <c r="U110" s="62" t="str">
        <f>CONCATENATE("（全角",(LENB(D90)-(LENB(D90)-LENB(SUBSTITUTE(D90,"
","")))-(LENB(D90)-LENB(SUBSTITUTE(D90,"&lt;sup&gt;","")))-(LENB(D90)-LENB(SUBSTITUTE(D90,"&lt;/sup&gt;","")))-(LENB(D90)-LENB(SUBSTITUTE(D90,"&lt;sub&gt;","")))-(LENB(D90)-LENB(SUBSTITUTE(D90,"&lt;/sub&gt;","")))-(LENB(D90)-LENB(SUBSTITUTE(D90,"&lt;br&gt;",""))))/2,"字相当）")</f>
        <v>（全角0字相当）</v>
      </c>
      <c r="V110" s="62"/>
      <c r="W110" s="62"/>
      <c r="X110" s="43"/>
    </row>
    <row r="111" spans="2:24" x14ac:dyDescent="0.15">
      <c r="B111" s="42"/>
      <c r="C111" s="8"/>
      <c r="D111" s="9"/>
      <c r="E111" s="8"/>
      <c r="F111" s="8"/>
      <c r="G111" s="8"/>
      <c r="H111" s="8"/>
      <c r="I111" s="8"/>
      <c r="J111" s="8"/>
      <c r="K111" s="8"/>
      <c r="L111" s="8"/>
      <c r="M111" s="8"/>
      <c r="N111" s="8"/>
      <c r="O111" s="8"/>
      <c r="P111" s="8"/>
      <c r="Q111" s="8"/>
      <c r="R111" s="8"/>
      <c r="S111" s="8"/>
      <c r="T111" s="8"/>
      <c r="U111" s="8"/>
      <c r="V111" s="8"/>
      <c r="W111" s="8"/>
      <c r="X111" s="43"/>
    </row>
    <row r="112" spans="2:24" x14ac:dyDescent="0.15">
      <c r="B112" s="42"/>
      <c r="C112" s="44" t="s">
        <v>121</v>
      </c>
      <c r="D112" s="87"/>
      <c r="E112" s="88"/>
      <c r="F112" s="88"/>
      <c r="G112" s="88"/>
      <c r="H112" s="88"/>
      <c r="I112" s="88"/>
      <c r="J112" s="88"/>
      <c r="K112" s="88"/>
      <c r="L112" s="88"/>
      <c r="M112" s="88"/>
      <c r="N112" s="88"/>
      <c r="O112" s="88"/>
      <c r="P112" s="88"/>
      <c r="Q112" s="88"/>
      <c r="R112" s="88"/>
      <c r="S112" s="88"/>
      <c r="T112" s="88"/>
      <c r="U112" s="88"/>
      <c r="V112" s="88"/>
      <c r="W112" s="89"/>
      <c r="X112" s="43"/>
    </row>
    <row r="113" spans="2:24" x14ac:dyDescent="0.15">
      <c r="B113" s="42"/>
      <c r="C113" s="8"/>
      <c r="D113" s="90"/>
      <c r="E113" s="91"/>
      <c r="F113" s="91"/>
      <c r="G113" s="91"/>
      <c r="H113" s="91"/>
      <c r="I113" s="91"/>
      <c r="J113" s="91"/>
      <c r="K113" s="91"/>
      <c r="L113" s="91"/>
      <c r="M113" s="91"/>
      <c r="N113" s="91"/>
      <c r="O113" s="91"/>
      <c r="P113" s="91"/>
      <c r="Q113" s="91"/>
      <c r="R113" s="91"/>
      <c r="S113" s="91"/>
      <c r="T113" s="91"/>
      <c r="U113" s="91"/>
      <c r="V113" s="91"/>
      <c r="W113" s="92"/>
      <c r="X113" s="43"/>
    </row>
    <row r="114" spans="2:24" x14ac:dyDescent="0.15">
      <c r="B114" s="50"/>
      <c r="C114" s="51"/>
      <c r="D114" s="52"/>
      <c r="E114" s="51"/>
      <c r="F114" s="51"/>
      <c r="G114" s="51"/>
      <c r="H114" s="51"/>
      <c r="I114" s="51"/>
      <c r="J114" s="51"/>
      <c r="K114" s="51"/>
      <c r="L114" s="51"/>
      <c r="M114" s="51"/>
      <c r="N114" s="51"/>
      <c r="O114" s="51"/>
      <c r="P114" s="51"/>
      <c r="Q114" s="51"/>
      <c r="R114" s="51"/>
      <c r="S114" s="51"/>
      <c r="T114" s="51"/>
      <c r="U114" s="51"/>
      <c r="V114" s="51"/>
      <c r="W114" s="51"/>
      <c r="X114" s="53"/>
    </row>
  </sheetData>
  <sheetProtection password="E5B0" sheet="1" selectLockedCells="1"/>
  <mergeCells count="66">
    <mergeCell ref="D110:N110"/>
    <mergeCell ref="C17:E17"/>
    <mergeCell ref="F39:G39"/>
    <mergeCell ref="D90:W109"/>
    <mergeCell ref="F8:G8"/>
    <mergeCell ref="F9:G9"/>
    <mergeCell ref="I8:J8"/>
    <mergeCell ref="I9:J9"/>
    <mergeCell ref="G32:V32"/>
    <mergeCell ref="F17:I17"/>
    <mergeCell ref="F19:I19"/>
    <mergeCell ref="F21:W21"/>
    <mergeCell ref="F23:W24"/>
    <mergeCell ref="D28:I28"/>
    <mergeCell ref="F30:W30"/>
    <mergeCell ref="C8:E8"/>
    <mergeCell ref="D112:W113"/>
    <mergeCell ref="K35:T35"/>
    <mergeCell ref="F45:G45"/>
    <mergeCell ref="F47:G47"/>
    <mergeCell ref="F49:G49"/>
    <mergeCell ref="F51:G51"/>
    <mergeCell ref="F53:G53"/>
    <mergeCell ref="F55:G55"/>
    <mergeCell ref="F57:G57"/>
    <mergeCell ref="D88:W88"/>
    <mergeCell ref="D87:W87"/>
    <mergeCell ref="D84:W84"/>
    <mergeCell ref="F74:W74"/>
    <mergeCell ref="F38:G38"/>
    <mergeCell ref="F72:W72"/>
    <mergeCell ref="F64:W64"/>
    <mergeCell ref="F36:G36"/>
    <mergeCell ref="F41:G41"/>
    <mergeCell ref="C23:E23"/>
    <mergeCell ref="F11:W11"/>
    <mergeCell ref="P13:T13"/>
    <mergeCell ref="M13:N13"/>
    <mergeCell ref="H15:W15"/>
    <mergeCell ref="C11:E11"/>
    <mergeCell ref="C13:E13"/>
    <mergeCell ref="C19:E19"/>
    <mergeCell ref="C21:E21"/>
    <mergeCell ref="F35:G35"/>
    <mergeCell ref="C5:G5"/>
    <mergeCell ref="C3:W3"/>
    <mergeCell ref="L9:O9"/>
    <mergeCell ref="U9:W9"/>
    <mergeCell ref="L5:W8"/>
    <mergeCell ref="C9:E9"/>
    <mergeCell ref="D85:W85"/>
    <mergeCell ref="D86:W86"/>
    <mergeCell ref="U110:W110"/>
    <mergeCell ref="P9:T9"/>
    <mergeCell ref="F76:W76"/>
    <mergeCell ref="F78:W78"/>
    <mergeCell ref="F80:W80"/>
    <mergeCell ref="F82:W82"/>
    <mergeCell ref="F58:W59"/>
    <mergeCell ref="F66:W66"/>
    <mergeCell ref="F68:W68"/>
    <mergeCell ref="F70:W70"/>
    <mergeCell ref="I39:J39"/>
    <mergeCell ref="D26:E26"/>
    <mergeCell ref="F43:G43"/>
    <mergeCell ref="F34:G34"/>
  </mergeCells>
  <phoneticPr fontId="1"/>
  <dataValidations count="6">
    <dataValidation type="list" allowBlank="1" showErrorMessage="1" sqref="D26:E26">
      <formula1>"A 研究,B 症例報告,C 活動報告"</formula1>
    </dataValidation>
    <dataValidation type="list" allowBlank="1" showInputMessage="1" showErrorMessage="1" sqref="L14:N14">
      <formula1>"茨城県,栃木県,群馬県,埼玉県,千葉県,東京都,神奈川県,新潟県,山梨県,長野県,その他の都道府県,海外"</formula1>
    </dataValidation>
    <dataValidation type="list" showInputMessage="1" showErrorMessage="1" sqref="M13">
      <formula1>$Y$5:$Y$16</formula1>
    </dataValidation>
    <dataValidation type="list" allowBlank="1" showInputMessage="1" showErrorMessage="1" sqref="D28:I28">
      <formula1>$AA$6:$AA$37</formula1>
    </dataValidation>
    <dataValidation type="textLength" operator="lessThanOrEqual" allowBlank="1" showInputMessage="1" showErrorMessage="1" sqref="Z66">
      <formula1>800</formula1>
    </dataValidation>
    <dataValidation type="list" showInputMessage="1" showErrorMessage="1" sqref="U13">
      <formula1>$Z$5:$Z$41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95250</xdr:colOff>
                    <xdr:row>34</xdr:row>
                    <xdr:rowOff>142875</xdr:rowOff>
                  </from>
                  <to>
                    <xdr:col>10</xdr:col>
                    <xdr:colOff>257175</xdr:colOff>
                    <xdr:row>36</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295275</xdr:colOff>
                    <xdr:row>34</xdr:row>
                    <xdr:rowOff>142875</xdr:rowOff>
                  </from>
                  <to>
                    <xdr:col>12</xdr:col>
                    <xdr:colOff>247650</xdr:colOff>
                    <xdr:row>36</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295275</xdr:colOff>
                    <xdr:row>34</xdr:row>
                    <xdr:rowOff>142875</xdr:rowOff>
                  </from>
                  <to>
                    <xdr:col>11</xdr:col>
                    <xdr:colOff>257175</xdr:colOff>
                    <xdr:row>36</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295275</xdr:colOff>
                    <xdr:row>34</xdr:row>
                    <xdr:rowOff>142875</xdr:rowOff>
                  </from>
                  <to>
                    <xdr:col>13</xdr:col>
                    <xdr:colOff>257175</xdr:colOff>
                    <xdr:row>36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295275</xdr:colOff>
                    <xdr:row>34</xdr:row>
                    <xdr:rowOff>142875</xdr:rowOff>
                  </from>
                  <to>
                    <xdr:col>14</xdr:col>
                    <xdr:colOff>257175</xdr:colOff>
                    <xdr:row>36</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295275</xdr:colOff>
                    <xdr:row>34</xdr:row>
                    <xdr:rowOff>133350</xdr:rowOff>
                  </from>
                  <to>
                    <xdr:col>15</xdr:col>
                    <xdr:colOff>257175</xdr:colOff>
                    <xdr:row>36</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15</xdr:col>
                    <xdr:colOff>295275</xdr:colOff>
                    <xdr:row>34</xdr:row>
                    <xdr:rowOff>142875</xdr:rowOff>
                  </from>
                  <to>
                    <xdr:col>16</xdr:col>
                    <xdr:colOff>257175</xdr:colOff>
                    <xdr:row>36</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16</xdr:col>
                    <xdr:colOff>295275</xdr:colOff>
                    <xdr:row>34</xdr:row>
                    <xdr:rowOff>142875</xdr:rowOff>
                  </from>
                  <to>
                    <xdr:col>17</xdr:col>
                    <xdr:colOff>257175</xdr:colOff>
                    <xdr:row>36</xdr:row>
                    <xdr:rowOff>28575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17</xdr:col>
                    <xdr:colOff>295275</xdr:colOff>
                    <xdr:row>34</xdr:row>
                    <xdr:rowOff>142875</xdr:rowOff>
                  </from>
                  <to>
                    <xdr:col>18</xdr:col>
                    <xdr:colOff>257175</xdr:colOff>
                    <xdr:row>36</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18</xdr:col>
                    <xdr:colOff>295275</xdr:colOff>
                    <xdr:row>34</xdr:row>
                    <xdr:rowOff>142875</xdr:rowOff>
                  </from>
                  <to>
                    <xdr:col>19</xdr:col>
                    <xdr:colOff>333375</xdr:colOff>
                    <xdr:row>36</xdr:row>
                    <xdr:rowOff>28575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9</xdr:col>
                    <xdr:colOff>95250</xdr:colOff>
                    <xdr:row>39</xdr:row>
                    <xdr:rowOff>95250</xdr:rowOff>
                  </from>
                  <to>
                    <xdr:col>10</xdr:col>
                    <xdr:colOff>257175</xdr:colOff>
                    <xdr:row>41</xdr:row>
                    <xdr:rowOff>19050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11</xdr:col>
                    <xdr:colOff>295275</xdr:colOff>
                    <xdr:row>39</xdr:row>
                    <xdr:rowOff>95250</xdr:rowOff>
                  </from>
                  <to>
                    <xdr:col>12</xdr:col>
                    <xdr:colOff>257175</xdr:colOff>
                    <xdr:row>41</xdr:row>
                    <xdr:rowOff>19050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10</xdr:col>
                    <xdr:colOff>295275</xdr:colOff>
                    <xdr:row>39</xdr:row>
                    <xdr:rowOff>95250</xdr:rowOff>
                  </from>
                  <to>
                    <xdr:col>11</xdr:col>
                    <xdr:colOff>257175</xdr:colOff>
                    <xdr:row>41</xdr:row>
                    <xdr:rowOff>19050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12</xdr:col>
                    <xdr:colOff>295275</xdr:colOff>
                    <xdr:row>39</xdr:row>
                    <xdr:rowOff>95250</xdr:rowOff>
                  </from>
                  <to>
                    <xdr:col>13</xdr:col>
                    <xdr:colOff>257175</xdr:colOff>
                    <xdr:row>41</xdr:row>
                    <xdr:rowOff>19050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13</xdr:col>
                    <xdr:colOff>295275</xdr:colOff>
                    <xdr:row>39</xdr:row>
                    <xdr:rowOff>95250</xdr:rowOff>
                  </from>
                  <to>
                    <xdr:col>14</xdr:col>
                    <xdr:colOff>257175</xdr:colOff>
                    <xdr:row>41</xdr:row>
                    <xdr:rowOff>19050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14</xdr:col>
                    <xdr:colOff>295275</xdr:colOff>
                    <xdr:row>39</xdr:row>
                    <xdr:rowOff>85725</xdr:rowOff>
                  </from>
                  <to>
                    <xdr:col>15</xdr:col>
                    <xdr:colOff>257175</xdr:colOff>
                    <xdr:row>41</xdr:row>
                    <xdr:rowOff>19050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15</xdr:col>
                    <xdr:colOff>295275</xdr:colOff>
                    <xdr:row>39</xdr:row>
                    <xdr:rowOff>95250</xdr:rowOff>
                  </from>
                  <to>
                    <xdr:col>16</xdr:col>
                    <xdr:colOff>257175</xdr:colOff>
                    <xdr:row>41</xdr:row>
                    <xdr:rowOff>19050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16</xdr:col>
                    <xdr:colOff>295275</xdr:colOff>
                    <xdr:row>39</xdr:row>
                    <xdr:rowOff>95250</xdr:rowOff>
                  </from>
                  <to>
                    <xdr:col>17</xdr:col>
                    <xdr:colOff>257175</xdr:colOff>
                    <xdr:row>41</xdr:row>
                    <xdr:rowOff>19050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17</xdr:col>
                    <xdr:colOff>295275</xdr:colOff>
                    <xdr:row>39</xdr:row>
                    <xdr:rowOff>95250</xdr:rowOff>
                  </from>
                  <to>
                    <xdr:col>18</xdr:col>
                    <xdr:colOff>257175</xdr:colOff>
                    <xdr:row>41</xdr:row>
                    <xdr:rowOff>19050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18</xdr:col>
                    <xdr:colOff>295275</xdr:colOff>
                    <xdr:row>39</xdr:row>
                    <xdr:rowOff>95250</xdr:rowOff>
                  </from>
                  <to>
                    <xdr:col>19</xdr:col>
                    <xdr:colOff>333375</xdr:colOff>
                    <xdr:row>41</xdr:row>
                    <xdr:rowOff>19050</xdr:rowOff>
                  </to>
                </anchor>
              </controlPr>
            </control>
          </mc:Choice>
        </mc:AlternateContent>
        <mc:AlternateContent xmlns:mc="http://schemas.openxmlformats.org/markup-compatibility/2006">
          <mc:Choice Requires="x14">
            <control shapeId="1097" r:id="rId24" name="Check Box 73">
              <controlPr defaultSize="0" autoFill="0" autoLine="0" autoPict="0">
                <anchor moveWithCells="1">
                  <from>
                    <xdr:col>9</xdr:col>
                    <xdr:colOff>95250</xdr:colOff>
                    <xdr:row>41</xdr:row>
                    <xdr:rowOff>9525</xdr:rowOff>
                  </from>
                  <to>
                    <xdr:col>10</xdr:col>
                    <xdr:colOff>257175</xdr:colOff>
                    <xdr:row>43</xdr:row>
                    <xdr:rowOff>38100</xdr:rowOff>
                  </to>
                </anchor>
              </controlPr>
            </control>
          </mc:Choice>
        </mc:AlternateContent>
        <mc:AlternateContent xmlns:mc="http://schemas.openxmlformats.org/markup-compatibility/2006">
          <mc:Choice Requires="x14">
            <control shapeId="1098" r:id="rId25" name="Check Box 74">
              <controlPr defaultSize="0" autoFill="0" autoLine="0" autoPict="0">
                <anchor moveWithCells="1">
                  <from>
                    <xdr:col>11</xdr:col>
                    <xdr:colOff>295275</xdr:colOff>
                    <xdr:row>41</xdr:row>
                    <xdr:rowOff>9525</xdr:rowOff>
                  </from>
                  <to>
                    <xdr:col>12</xdr:col>
                    <xdr:colOff>247650</xdr:colOff>
                    <xdr:row>43</xdr:row>
                    <xdr:rowOff>38100</xdr:rowOff>
                  </to>
                </anchor>
              </controlPr>
            </control>
          </mc:Choice>
        </mc:AlternateContent>
        <mc:AlternateContent xmlns:mc="http://schemas.openxmlformats.org/markup-compatibility/2006">
          <mc:Choice Requires="x14">
            <control shapeId="1099" r:id="rId26" name="Check Box 75">
              <controlPr defaultSize="0" autoFill="0" autoLine="0" autoPict="0">
                <anchor moveWithCells="1">
                  <from>
                    <xdr:col>10</xdr:col>
                    <xdr:colOff>295275</xdr:colOff>
                    <xdr:row>41</xdr:row>
                    <xdr:rowOff>9525</xdr:rowOff>
                  </from>
                  <to>
                    <xdr:col>11</xdr:col>
                    <xdr:colOff>257175</xdr:colOff>
                    <xdr:row>43</xdr:row>
                    <xdr:rowOff>38100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12</xdr:col>
                    <xdr:colOff>295275</xdr:colOff>
                    <xdr:row>41</xdr:row>
                    <xdr:rowOff>9525</xdr:rowOff>
                  </from>
                  <to>
                    <xdr:col>13</xdr:col>
                    <xdr:colOff>257175</xdr:colOff>
                    <xdr:row>43</xdr:row>
                    <xdr:rowOff>38100</xdr:rowOff>
                  </to>
                </anchor>
              </controlPr>
            </control>
          </mc:Choice>
        </mc:AlternateContent>
        <mc:AlternateContent xmlns:mc="http://schemas.openxmlformats.org/markup-compatibility/2006">
          <mc:Choice Requires="x14">
            <control shapeId="1101" r:id="rId28" name="Check Box 77">
              <controlPr defaultSize="0" autoFill="0" autoLine="0" autoPict="0">
                <anchor moveWithCells="1">
                  <from>
                    <xdr:col>13</xdr:col>
                    <xdr:colOff>295275</xdr:colOff>
                    <xdr:row>41</xdr:row>
                    <xdr:rowOff>9525</xdr:rowOff>
                  </from>
                  <to>
                    <xdr:col>14</xdr:col>
                    <xdr:colOff>257175</xdr:colOff>
                    <xdr:row>43</xdr:row>
                    <xdr:rowOff>38100</xdr:rowOff>
                  </to>
                </anchor>
              </controlPr>
            </control>
          </mc:Choice>
        </mc:AlternateContent>
        <mc:AlternateContent xmlns:mc="http://schemas.openxmlformats.org/markup-compatibility/2006">
          <mc:Choice Requires="x14">
            <control shapeId="1102" r:id="rId29" name="Check Box 78">
              <controlPr defaultSize="0" autoFill="0" autoLine="0" autoPict="0">
                <anchor moveWithCells="1">
                  <from>
                    <xdr:col>14</xdr:col>
                    <xdr:colOff>295275</xdr:colOff>
                    <xdr:row>41</xdr:row>
                    <xdr:rowOff>9525</xdr:rowOff>
                  </from>
                  <to>
                    <xdr:col>15</xdr:col>
                    <xdr:colOff>257175</xdr:colOff>
                    <xdr:row>43</xdr:row>
                    <xdr:rowOff>38100</xdr:rowOff>
                  </to>
                </anchor>
              </controlPr>
            </control>
          </mc:Choice>
        </mc:AlternateContent>
        <mc:AlternateContent xmlns:mc="http://schemas.openxmlformats.org/markup-compatibility/2006">
          <mc:Choice Requires="x14">
            <control shapeId="1103" r:id="rId30" name="Check Box 79">
              <controlPr defaultSize="0" autoFill="0" autoLine="0" autoPict="0">
                <anchor moveWithCells="1">
                  <from>
                    <xdr:col>15</xdr:col>
                    <xdr:colOff>295275</xdr:colOff>
                    <xdr:row>41</xdr:row>
                    <xdr:rowOff>9525</xdr:rowOff>
                  </from>
                  <to>
                    <xdr:col>16</xdr:col>
                    <xdr:colOff>257175</xdr:colOff>
                    <xdr:row>43</xdr:row>
                    <xdr:rowOff>38100</xdr:rowOff>
                  </to>
                </anchor>
              </controlPr>
            </control>
          </mc:Choice>
        </mc:AlternateContent>
        <mc:AlternateContent xmlns:mc="http://schemas.openxmlformats.org/markup-compatibility/2006">
          <mc:Choice Requires="x14">
            <control shapeId="1104" r:id="rId31" name="Check Box 80">
              <controlPr defaultSize="0" autoFill="0" autoLine="0" autoPict="0">
                <anchor moveWithCells="1">
                  <from>
                    <xdr:col>16</xdr:col>
                    <xdr:colOff>295275</xdr:colOff>
                    <xdr:row>41</xdr:row>
                    <xdr:rowOff>9525</xdr:rowOff>
                  </from>
                  <to>
                    <xdr:col>17</xdr:col>
                    <xdr:colOff>257175</xdr:colOff>
                    <xdr:row>43</xdr:row>
                    <xdr:rowOff>38100</xdr:rowOff>
                  </to>
                </anchor>
              </controlPr>
            </control>
          </mc:Choice>
        </mc:AlternateContent>
        <mc:AlternateContent xmlns:mc="http://schemas.openxmlformats.org/markup-compatibility/2006">
          <mc:Choice Requires="x14">
            <control shapeId="1105" r:id="rId32" name="Check Box 81">
              <controlPr defaultSize="0" autoFill="0" autoLine="0" autoPict="0">
                <anchor moveWithCells="1">
                  <from>
                    <xdr:col>17</xdr:col>
                    <xdr:colOff>295275</xdr:colOff>
                    <xdr:row>41</xdr:row>
                    <xdr:rowOff>9525</xdr:rowOff>
                  </from>
                  <to>
                    <xdr:col>18</xdr:col>
                    <xdr:colOff>257175</xdr:colOff>
                    <xdr:row>43</xdr:row>
                    <xdr:rowOff>38100</xdr:rowOff>
                  </to>
                </anchor>
              </controlPr>
            </control>
          </mc:Choice>
        </mc:AlternateContent>
        <mc:AlternateContent xmlns:mc="http://schemas.openxmlformats.org/markup-compatibility/2006">
          <mc:Choice Requires="x14">
            <control shapeId="1106" r:id="rId33" name="Check Box 82">
              <controlPr defaultSize="0" autoFill="0" autoLine="0" autoPict="0">
                <anchor moveWithCells="1">
                  <from>
                    <xdr:col>18</xdr:col>
                    <xdr:colOff>295275</xdr:colOff>
                    <xdr:row>41</xdr:row>
                    <xdr:rowOff>9525</xdr:rowOff>
                  </from>
                  <to>
                    <xdr:col>19</xdr:col>
                    <xdr:colOff>333375</xdr:colOff>
                    <xdr:row>43</xdr:row>
                    <xdr:rowOff>38100</xdr:rowOff>
                  </to>
                </anchor>
              </controlPr>
            </control>
          </mc:Choice>
        </mc:AlternateContent>
        <mc:AlternateContent xmlns:mc="http://schemas.openxmlformats.org/markup-compatibility/2006">
          <mc:Choice Requires="x14">
            <control shapeId="1117" r:id="rId34" name="Check Box 93">
              <controlPr defaultSize="0" autoFill="0" autoLine="0" autoPict="0">
                <anchor moveWithCells="1">
                  <from>
                    <xdr:col>9</xdr:col>
                    <xdr:colOff>95250</xdr:colOff>
                    <xdr:row>43</xdr:row>
                    <xdr:rowOff>9525</xdr:rowOff>
                  </from>
                  <to>
                    <xdr:col>10</xdr:col>
                    <xdr:colOff>257175</xdr:colOff>
                    <xdr:row>45</xdr:row>
                    <xdr:rowOff>38100</xdr:rowOff>
                  </to>
                </anchor>
              </controlPr>
            </control>
          </mc:Choice>
        </mc:AlternateContent>
        <mc:AlternateContent xmlns:mc="http://schemas.openxmlformats.org/markup-compatibility/2006">
          <mc:Choice Requires="x14">
            <control shapeId="1118" r:id="rId35" name="Check Box 94">
              <controlPr defaultSize="0" autoFill="0" autoLine="0" autoPict="0">
                <anchor moveWithCells="1">
                  <from>
                    <xdr:col>11</xdr:col>
                    <xdr:colOff>295275</xdr:colOff>
                    <xdr:row>43</xdr:row>
                    <xdr:rowOff>9525</xdr:rowOff>
                  </from>
                  <to>
                    <xdr:col>12</xdr:col>
                    <xdr:colOff>247650</xdr:colOff>
                    <xdr:row>45</xdr:row>
                    <xdr:rowOff>38100</xdr:rowOff>
                  </to>
                </anchor>
              </controlPr>
            </control>
          </mc:Choice>
        </mc:AlternateContent>
        <mc:AlternateContent xmlns:mc="http://schemas.openxmlformats.org/markup-compatibility/2006">
          <mc:Choice Requires="x14">
            <control shapeId="1119" r:id="rId36" name="Check Box 95">
              <controlPr defaultSize="0" autoFill="0" autoLine="0" autoPict="0">
                <anchor moveWithCells="1">
                  <from>
                    <xdr:col>10</xdr:col>
                    <xdr:colOff>295275</xdr:colOff>
                    <xdr:row>43</xdr:row>
                    <xdr:rowOff>9525</xdr:rowOff>
                  </from>
                  <to>
                    <xdr:col>11</xdr:col>
                    <xdr:colOff>257175</xdr:colOff>
                    <xdr:row>45</xdr:row>
                    <xdr:rowOff>38100</xdr:rowOff>
                  </to>
                </anchor>
              </controlPr>
            </control>
          </mc:Choice>
        </mc:AlternateContent>
        <mc:AlternateContent xmlns:mc="http://schemas.openxmlformats.org/markup-compatibility/2006">
          <mc:Choice Requires="x14">
            <control shapeId="1120" r:id="rId37" name="Check Box 96">
              <controlPr defaultSize="0" autoFill="0" autoLine="0" autoPict="0">
                <anchor moveWithCells="1">
                  <from>
                    <xdr:col>12</xdr:col>
                    <xdr:colOff>295275</xdr:colOff>
                    <xdr:row>43</xdr:row>
                    <xdr:rowOff>9525</xdr:rowOff>
                  </from>
                  <to>
                    <xdr:col>13</xdr:col>
                    <xdr:colOff>257175</xdr:colOff>
                    <xdr:row>45</xdr:row>
                    <xdr:rowOff>38100</xdr:rowOff>
                  </to>
                </anchor>
              </controlPr>
            </control>
          </mc:Choice>
        </mc:AlternateContent>
        <mc:AlternateContent xmlns:mc="http://schemas.openxmlformats.org/markup-compatibility/2006">
          <mc:Choice Requires="x14">
            <control shapeId="1121" r:id="rId38" name="Check Box 97">
              <controlPr defaultSize="0" autoFill="0" autoLine="0" autoPict="0">
                <anchor moveWithCells="1">
                  <from>
                    <xdr:col>13</xdr:col>
                    <xdr:colOff>295275</xdr:colOff>
                    <xdr:row>43</xdr:row>
                    <xdr:rowOff>9525</xdr:rowOff>
                  </from>
                  <to>
                    <xdr:col>14</xdr:col>
                    <xdr:colOff>257175</xdr:colOff>
                    <xdr:row>45</xdr:row>
                    <xdr:rowOff>38100</xdr:rowOff>
                  </to>
                </anchor>
              </controlPr>
            </control>
          </mc:Choice>
        </mc:AlternateContent>
        <mc:AlternateContent xmlns:mc="http://schemas.openxmlformats.org/markup-compatibility/2006">
          <mc:Choice Requires="x14">
            <control shapeId="1122" r:id="rId39" name="Check Box 98">
              <controlPr defaultSize="0" autoFill="0" autoLine="0" autoPict="0">
                <anchor moveWithCells="1">
                  <from>
                    <xdr:col>14</xdr:col>
                    <xdr:colOff>295275</xdr:colOff>
                    <xdr:row>43</xdr:row>
                    <xdr:rowOff>9525</xdr:rowOff>
                  </from>
                  <to>
                    <xdr:col>15</xdr:col>
                    <xdr:colOff>257175</xdr:colOff>
                    <xdr:row>45</xdr:row>
                    <xdr:rowOff>38100</xdr:rowOff>
                  </to>
                </anchor>
              </controlPr>
            </control>
          </mc:Choice>
        </mc:AlternateContent>
        <mc:AlternateContent xmlns:mc="http://schemas.openxmlformats.org/markup-compatibility/2006">
          <mc:Choice Requires="x14">
            <control shapeId="1123" r:id="rId40" name="Check Box 99">
              <controlPr defaultSize="0" autoFill="0" autoLine="0" autoPict="0">
                <anchor moveWithCells="1">
                  <from>
                    <xdr:col>15</xdr:col>
                    <xdr:colOff>295275</xdr:colOff>
                    <xdr:row>43</xdr:row>
                    <xdr:rowOff>9525</xdr:rowOff>
                  </from>
                  <to>
                    <xdr:col>16</xdr:col>
                    <xdr:colOff>257175</xdr:colOff>
                    <xdr:row>45</xdr:row>
                    <xdr:rowOff>38100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16</xdr:col>
                    <xdr:colOff>295275</xdr:colOff>
                    <xdr:row>43</xdr:row>
                    <xdr:rowOff>9525</xdr:rowOff>
                  </from>
                  <to>
                    <xdr:col>17</xdr:col>
                    <xdr:colOff>257175</xdr:colOff>
                    <xdr:row>45</xdr:row>
                    <xdr:rowOff>38100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17</xdr:col>
                    <xdr:colOff>295275</xdr:colOff>
                    <xdr:row>43</xdr:row>
                    <xdr:rowOff>9525</xdr:rowOff>
                  </from>
                  <to>
                    <xdr:col>18</xdr:col>
                    <xdr:colOff>257175</xdr:colOff>
                    <xdr:row>45</xdr:row>
                    <xdr:rowOff>38100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18</xdr:col>
                    <xdr:colOff>295275</xdr:colOff>
                    <xdr:row>43</xdr:row>
                    <xdr:rowOff>9525</xdr:rowOff>
                  </from>
                  <to>
                    <xdr:col>19</xdr:col>
                    <xdr:colOff>333375</xdr:colOff>
                    <xdr:row>45</xdr:row>
                    <xdr:rowOff>38100</xdr:rowOff>
                  </to>
                </anchor>
              </controlPr>
            </control>
          </mc:Choice>
        </mc:AlternateContent>
        <mc:AlternateContent xmlns:mc="http://schemas.openxmlformats.org/markup-compatibility/2006">
          <mc:Choice Requires="x14">
            <control shapeId="1137" r:id="rId44" name="Check Box 113">
              <controlPr defaultSize="0" autoFill="0" autoLine="0" autoPict="0">
                <anchor moveWithCells="1">
                  <from>
                    <xdr:col>9</xdr:col>
                    <xdr:colOff>95250</xdr:colOff>
                    <xdr:row>45</xdr:row>
                    <xdr:rowOff>9525</xdr:rowOff>
                  </from>
                  <to>
                    <xdr:col>10</xdr:col>
                    <xdr:colOff>257175</xdr:colOff>
                    <xdr:row>47</xdr:row>
                    <xdr:rowOff>38100</xdr:rowOff>
                  </to>
                </anchor>
              </controlPr>
            </control>
          </mc:Choice>
        </mc:AlternateContent>
        <mc:AlternateContent xmlns:mc="http://schemas.openxmlformats.org/markup-compatibility/2006">
          <mc:Choice Requires="x14">
            <control shapeId="1138" r:id="rId45" name="Check Box 114">
              <controlPr defaultSize="0" autoFill="0" autoLine="0" autoPict="0">
                <anchor moveWithCells="1">
                  <from>
                    <xdr:col>11</xdr:col>
                    <xdr:colOff>295275</xdr:colOff>
                    <xdr:row>45</xdr:row>
                    <xdr:rowOff>9525</xdr:rowOff>
                  </from>
                  <to>
                    <xdr:col>12</xdr:col>
                    <xdr:colOff>257175</xdr:colOff>
                    <xdr:row>47</xdr:row>
                    <xdr:rowOff>38100</xdr:rowOff>
                  </to>
                </anchor>
              </controlPr>
            </control>
          </mc:Choice>
        </mc:AlternateContent>
        <mc:AlternateContent xmlns:mc="http://schemas.openxmlformats.org/markup-compatibility/2006">
          <mc:Choice Requires="x14">
            <control shapeId="1139" r:id="rId46" name="Check Box 115">
              <controlPr defaultSize="0" autoFill="0" autoLine="0" autoPict="0">
                <anchor moveWithCells="1">
                  <from>
                    <xdr:col>10</xdr:col>
                    <xdr:colOff>295275</xdr:colOff>
                    <xdr:row>45</xdr:row>
                    <xdr:rowOff>9525</xdr:rowOff>
                  </from>
                  <to>
                    <xdr:col>11</xdr:col>
                    <xdr:colOff>257175</xdr:colOff>
                    <xdr:row>47</xdr:row>
                    <xdr:rowOff>38100</xdr:rowOff>
                  </to>
                </anchor>
              </controlPr>
            </control>
          </mc:Choice>
        </mc:AlternateContent>
        <mc:AlternateContent xmlns:mc="http://schemas.openxmlformats.org/markup-compatibility/2006">
          <mc:Choice Requires="x14">
            <control shapeId="1140" r:id="rId47" name="Check Box 116">
              <controlPr defaultSize="0" autoFill="0" autoLine="0" autoPict="0">
                <anchor moveWithCells="1">
                  <from>
                    <xdr:col>12</xdr:col>
                    <xdr:colOff>295275</xdr:colOff>
                    <xdr:row>45</xdr:row>
                    <xdr:rowOff>9525</xdr:rowOff>
                  </from>
                  <to>
                    <xdr:col>13</xdr:col>
                    <xdr:colOff>257175</xdr:colOff>
                    <xdr:row>47</xdr:row>
                    <xdr:rowOff>38100</xdr:rowOff>
                  </to>
                </anchor>
              </controlPr>
            </control>
          </mc:Choice>
        </mc:AlternateContent>
        <mc:AlternateContent xmlns:mc="http://schemas.openxmlformats.org/markup-compatibility/2006">
          <mc:Choice Requires="x14">
            <control shapeId="1141" r:id="rId48" name="Check Box 117">
              <controlPr defaultSize="0" autoFill="0" autoLine="0" autoPict="0">
                <anchor moveWithCells="1">
                  <from>
                    <xdr:col>13</xdr:col>
                    <xdr:colOff>295275</xdr:colOff>
                    <xdr:row>45</xdr:row>
                    <xdr:rowOff>9525</xdr:rowOff>
                  </from>
                  <to>
                    <xdr:col>14</xdr:col>
                    <xdr:colOff>257175</xdr:colOff>
                    <xdr:row>47</xdr:row>
                    <xdr:rowOff>38100</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14</xdr:col>
                    <xdr:colOff>295275</xdr:colOff>
                    <xdr:row>45</xdr:row>
                    <xdr:rowOff>9525</xdr:rowOff>
                  </from>
                  <to>
                    <xdr:col>15</xdr:col>
                    <xdr:colOff>257175</xdr:colOff>
                    <xdr:row>47</xdr:row>
                    <xdr:rowOff>38100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15</xdr:col>
                    <xdr:colOff>295275</xdr:colOff>
                    <xdr:row>45</xdr:row>
                    <xdr:rowOff>9525</xdr:rowOff>
                  </from>
                  <to>
                    <xdr:col>16</xdr:col>
                    <xdr:colOff>257175</xdr:colOff>
                    <xdr:row>47</xdr:row>
                    <xdr:rowOff>38100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16</xdr:col>
                    <xdr:colOff>295275</xdr:colOff>
                    <xdr:row>45</xdr:row>
                    <xdr:rowOff>9525</xdr:rowOff>
                  </from>
                  <to>
                    <xdr:col>17</xdr:col>
                    <xdr:colOff>257175</xdr:colOff>
                    <xdr:row>47</xdr:row>
                    <xdr:rowOff>38100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17</xdr:col>
                    <xdr:colOff>295275</xdr:colOff>
                    <xdr:row>45</xdr:row>
                    <xdr:rowOff>9525</xdr:rowOff>
                  </from>
                  <to>
                    <xdr:col>18</xdr:col>
                    <xdr:colOff>257175</xdr:colOff>
                    <xdr:row>47</xdr:row>
                    <xdr:rowOff>38100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18</xdr:col>
                    <xdr:colOff>295275</xdr:colOff>
                    <xdr:row>45</xdr:row>
                    <xdr:rowOff>9525</xdr:rowOff>
                  </from>
                  <to>
                    <xdr:col>19</xdr:col>
                    <xdr:colOff>333375</xdr:colOff>
                    <xdr:row>47</xdr:row>
                    <xdr:rowOff>38100</xdr:rowOff>
                  </to>
                </anchor>
              </controlPr>
            </control>
          </mc:Choice>
        </mc:AlternateContent>
        <mc:AlternateContent xmlns:mc="http://schemas.openxmlformats.org/markup-compatibility/2006">
          <mc:Choice Requires="x14">
            <control shapeId="1157" r:id="rId54" name="Check Box 133">
              <controlPr defaultSize="0" autoFill="0" autoLine="0" autoPict="0">
                <anchor moveWithCells="1">
                  <from>
                    <xdr:col>9</xdr:col>
                    <xdr:colOff>95250</xdr:colOff>
                    <xdr:row>47</xdr:row>
                    <xdr:rowOff>9525</xdr:rowOff>
                  </from>
                  <to>
                    <xdr:col>10</xdr:col>
                    <xdr:colOff>257175</xdr:colOff>
                    <xdr:row>49</xdr:row>
                    <xdr:rowOff>38100</xdr:rowOff>
                  </to>
                </anchor>
              </controlPr>
            </control>
          </mc:Choice>
        </mc:AlternateContent>
        <mc:AlternateContent xmlns:mc="http://schemas.openxmlformats.org/markup-compatibility/2006">
          <mc:Choice Requires="x14">
            <control shapeId="1158" r:id="rId55" name="Check Box 134">
              <controlPr defaultSize="0" autoFill="0" autoLine="0" autoPict="0">
                <anchor moveWithCells="1">
                  <from>
                    <xdr:col>11</xdr:col>
                    <xdr:colOff>295275</xdr:colOff>
                    <xdr:row>47</xdr:row>
                    <xdr:rowOff>9525</xdr:rowOff>
                  </from>
                  <to>
                    <xdr:col>12</xdr:col>
                    <xdr:colOff>247650</xdr:colOff>
                    <xdr:row>49</xdr:row>
                    <xdr:rowOff>38100</xdr:rowOff>
                  </to>
                </anchor>
              </controlPr>
            </control>
          </mc:Choice>
        </mc:AlternateContent>
        <mc:AlternateContent xmlns:mc="http://schemas.openxmlformats.org/markup-compatibility/2006">
          <mc:Choice Requires="x14">
            <control shapeId="1159" r:id="rId56" name="Check Box 135">
              <controlPr defaultSize="0" autoFill="0" autoLine="0" autoPict="0">
                <anchor moveWithCells="1">
                  <from>
                    <xdr:col>10</xdr:col>
                    <xdr:colOff>295275</xdr:colOff>
                    <xdr:row>47</xdr:row>
                    <xdr:rowOff>9525</xdr:rowOff>
                  </from>
                  <to>
                    <xdr:col>11</xdr:col>
                    <xdr:colOff>257175</xdr:colOff>
                    <xdr:row>49</xdr:row>
                    <xdr:rowOff>38100</xdr:rowOff>
                  </to>
                </anchor>
              </controlPr>
            </control>
          </mc:Choice>
        </mc:AlternateContent>
        <mc:AlternateContent xmlns:mc="http://schemas.openxmlformats.org/markup-compatibility/2006">
          <mc:Choice Requires="x14">
            <control shapeId="1160" r:id="rId57" name="Check Box 136">
              <controlPr defaultSize="0" autoFill="0" autoLine="0" autoPict="0">
                <anchor moveWithCells="1">
                  <from>
                    <xdr:col>12</xdr:col>
                    <xdr:colOff>295275</xdr:colOff>
                    <xdr:row>47</xdr:row>
                    <xdr:rowOff>9525</xdr:rowOff>
                  </from>
                  <to>
                    <xdr:col>13</xdr:col>
                    <xdr:colOff>257175</xdr:colOff>
                    <xdr:row>49</xdr:row>
                    <xdr:rowOff>38100</xdr:rowOff>
                  </to>
                </anchor>
              </controlPr>
            </control>
          </mc:Choice>
        </mc:AlternateContent>
        <mc:AlternateContent xmlns:mc="http://schemas.openxmlformats.org/markup-compatibility/2006">
          <mc:Choice Requires="x14">
            <control shapeId="1161" r:id="rId58" name="Check Box 137">
              <controlPr defaultSize="0" autoFill="0" autoLine="0" autoPict="0">
                <anchor moveWithCells="1">
                  <from>
                    <xdr:col>13</xdr:col>
                    <xdr:colOff>295275</xdr:colOff>
                    <xdr:row>47</xdr:row>
                    <xdr:rowOff>9525</xdr:rowOff>
                  </from>
                  <to>
                    <xdr:col>14</xdr:col>
                    <xdr:colOff>257175</xdr:colOff>
                    <xdr:row>49</xdr:row>
                    <xdr:rowOff>38100</xdr:rowOff>
                  </to>
                </anchor>
              </controlPr>
            </control>
          </mc:Choice>
        </mc:AlternateContent>
        <mc:AlternateContent xmlns:mc="http://schemas.openxmlformats.org/markup-compatibility/2006">
          <mc:Choice Requires="x14">
            <control shapeId="1162" r:id="rId59" name="Check Box 138">
              <controlPr defaultSize="0" autoFill="0" autoLine="0" autoPict="0">
                <anchor moveWithCells="1">
                  <from>
                    <xdr:col>14</xdr:col>
                    <xdr:colOff>295275</xdr:colOff>
                    <xdr:row>47</xdr:row>
                    <xdr:rowOff>9525</xdr:rowOff>
                  </from>
                  <to>
                    <xdr:col>15</xdr:col>
                    <xdr:colOff>257175</xdr:colOff>
                    <xdr:row>49</xdr:row>
                    <xdr:rowOff>38100</xdr:rowOff>
                  </to>
                </anchor>
              </controlPr>
            </control>
          </mc:Choice>
        </mc:AlternateContent>
        <mc:AlternateContent xmlns:mc="http://schemas.openxmlformats.org/markup-compatibility/2006">
          <mc:Choice Requires="x14">
            <control shapeId="1163" r:id="rId60" name="Check Box 139">
              <controlPr defaultSize="0" autoFill="0" autoLine="0" autoPict="0">
                <anchor moveWithCells="1">
                  <from>
                    <xdr:col>15</xdr:col>
                    <xdr:colOff>295275</xdr:colOff>
                    <xdr:row>47</xdr:row>
                    <xdr:rowOff>9525</xdr:rowOff>
                  </from>
                  <to>
                    <xdr:col>16</xdr:col>
                    <xdr:colOff>257175</xdr:colOff>
                    <xdr:row>49</xdr:row>
                    <xdr:rowOff>38100</xdr:rowOff>
                  </to>
                </anchor>
              </controlPr>
            </control>
          </mc:Choice>
        </mc:AlternateContent>
        <mc:AlternateContent xmlns:mc="http://schemas.openxmlformats.org/markup-compatibility/2006">
          <mc:Choice Requires="x14">
            <control shapeId="1164" r:id="rId61" name="Check Box 140">
              <controlPr defaultSize="0" autoFill="0" autoLine="0" autoPict="0">
                <anchor moveWithCells="1">
                  <from>
                    <xdr:col>16</xdr:col>
                    <xdr:colOff>295275</xdr:colOff>
                    <xdr:row>47</xdr:row>
                    <xdr:rowOff>9525</xdr:rowOff>
                  </from>
                  <to>
                    <xdr:col>17</xdr:col>
                    <xdr:colOff>257175</xdr:colOff>
                    <xdr:row>49</xdr:row>
                    <xdr:rowOff>38100</xdr:rowOff>
                  </to>
                </anchor>
              </controlPr>
            </control>
          </mc:Choice>
        </mc:AlternateContent>
        <mc:AlternateContent xmlns:mc="http://schemas.openxmlformats.org/markup-compatibility/2006">
          <mc:Choice Requires="x14">
            <control shapeId="1165" r:id="rId62" name="Check Box 141">
              <controlPr defaultSize="0" autoFill="0" autoLine="0" autoPict="0">
                <anchor moveWithCells="1">
                  <from>
                    <xdr:col>17</xdr:col>
                    <xdr:colOff>295275</xdr:colOff>
                    <xdr:row>47</xdr:row>
                    <xdr:rowOff>9525</xdr:rowOff>
                  </from>
                  <to>
                    <xdr:col>18</xdr:col>
                    <xdr:colOff>257175</xdr:colOff>
                    <xdr:row>49</xdr:row>
                    <xdr:rowOff>38100</xdr:rowOff>
                  </to>
                </anchor>
              </controlPr>
            </control>
          </mc:Choice>
        </mc:AlternateContent>
        <mc:AlternateContent xmlns:mc="http://schemas.openxmlformats.org/markup-compatibility/2006">
          <mc:Choice Requires="x14">
            <control shapeId="1166" r:id="rId63" name="Check Box 142">
              <controlPr defaultSize="0" autoFill="0" autoLine="0" autoPict="0">
                <anchor moveWithCells="1">
                  <from>
                    <xdr:col>18</xdr:col>
                    <xdr:colOff>295275</xdr:colOff>
                    <xdr:row>47</xdr:row>
                    <xdr:rowOff>9525</xdr:rowOff>
                  </from>
                  <to>
                    <xdr:col>19</xdr:col>
                    <xdr:colOff>333375</xdr:colOff>
                    <xdr:row>49</xdr:row>
                    <xdr:rowOff>38100</xdr:rowOff>
                  </to>
                </anchor>
              </controlPr>
            </control>
          </mc:Choice>
        </mc:AlternateContent>
        <mc:AlternateContent xmlns:mc="http://schemas.openxmlformats.org/markup-compatibility/2006">
          <mc:Choice Requires="x14">
            <control shapeId="1177" r:id="rId64" name="Check Box 153">
              <controlPr defaultSize="0" autoFill="0" autoLine="0" autoPict="0">
                <anchor moveWithCells="1">
                  <from>
                    <xdr:col>9</xdr:col>
                    <xdr:colOff>95250</xdr:colOff>
                    <xdr:row>49</xdr:row>
                    <xdr:rowOff>19050</xdr:rowOff>
                  </from>
                  <to>
                    <xdr:col>10</xdr:col>
                    <xdr:colOff>257175</xdr:colOff>
                    <xdr:row>51</xdr:row>
                    <xdr:rowOff>47625</xdr:rowOff>
                  </to>
                </anchor>
              </controlPr>
            </control>
          </mc:Choice>
        </mc:AlternateContent>
        <mc:AlternateContent xmlns:mc="http://schemas.openxmlformats.org/markup-compatibility/2006">
          <mc:Choice Requires="x14">
            <control shapeId="1178" r:id="rId65" name="Check Box 154">
              <controlPr defaultSize="0" autoFill="0" autoLine="0" autoPict="0">
                <anchor moveWithCells="1">
                  <from>
                    <xdr:col>11</xdr:col>
                    <xdr:colOff>295275</xdr:colOff>
                    <xdr:row>49</xdr:row>
                    <xdr:rowOff>19050</xdr:rowOff>
                  </from>
                  <to>
                    <xdr:col>12</xdr:col>
                    <xdr:colOff>247650</xdr:colOff>
                    <xdr:row>51</xdr:row>
                    <xdr:rowOff>47625</xdr:rowOff>
                  </to>
                </anchor>
              </controlPr>
            </control>
          </mc:Choice>
        </mc:AlternateContent>
        <mc:AlternateContent xmlns:mc="http://schemas.openxmlformats.org/markup-compatibility/2006">
          <mc:Choice Requires="x14">
            <control shapeId="1179" r:id="rId66" name="Check Box 155">
              <controlPr defaultSize="0" autoFill="0" autoLine="0" autoPict="0">
                <anchor moveWithCells="1">
                  <from>
                    <xdr:col>10</xdr:col>
                    <xdr:colOff>295275</xdr:colOff>
                    <xdr:row>49</xdr:row>
                    <xdr:rowOff>19050</xdr:rowOff>
                  </from>
                  <to>
                    <xdr:col>11</xdr:col>
                    <xdr:colOff>257175</xdr:colOff>
                    <xdr:row>51</xdr:row>
                    <xdr:rowOff>47625</xdr:rowOff>
                  </to>
                </anchor>
              </controlPr>
            </control>
          </mc:Choice>
        </mc:AlternateContent>
        <mc:AlternateContent xmlns:mc="http://schemas.openxmlformats.org/markup-compatibility/2006">
          <mc:Choice Requires="x14">
            <control shapeId="1180" r:id="rId67" name="Check Box 156">
              <controlPr defaultSize="0" autoFill="0" autoLine="0" autoPict="0">
                <anchor moveWithCells="1">
                  <from>
                    <xdr:col>12</xdr:col>
                    <xdr:colOff>295275</xdr:colOff>
                    <xdr:row>49</xdr:row>
                    <xdr:rowOff>19050</xdr:rowOff>
                  </from>
                  <to>
                    <xdr:col>13</xdr:col>
                    <xdr:colOff>257175</xdr:colOff>
                    <xdr:row>51</xdr:row>
                    <xdr:rowOff>47625</xdr:rowOff>
                  </to>
                </anchor>
              </controlPr>
            </control>
          </mc:Choice>
        </mc:AlternateContent>
        <mc:AlternateContent xmlns:mc="http://schemas.openxmlformats.org/markup-compatibility/2006">
          <mc:Choice Requires="x14">
            <control shapeId="1181" r:id="rId68" name="Check Box 157">
              <controlPr defaultSize="0" autoFill="0" autoLine="0" autoPict="0">
                <anchor moveWithCells="1">
                  <from>
                    <xdr:col>13</xdr:col>
                    <xdr:colOff>295275</xdr:colOff>
                    <xdr:row>49</xdr:row>
                    <xdr:rowOff>19050</xdr:rowOff>
                  </from>
                  <to>
                    <xdr:col>14</xdr:col>
                    <xdr:colOff>257175</xdr:colOff>
                    <xdr:row>51</xdr:row>
                    <xdr:rowOff>47625</xdr:rowOff>
                  </to>
                </anchor>
              </controlPr>
            </control>
          </mc:Choice>
        </mc:AlternateContent>
        <mc:AlternateContent xmlns:mc="http://schemas.openxmlformats.org/markup-compatibility/2006">
          <mc:Choice Requires="x14">
            <control shapeId="1182" r:id="rId69" name="Check Box 158">
              <controlPr defaultSize="0" autoFill="0" autoLine="0" autoPict="0">
                <anchor moveWithCells="1">
                  <from>
                    <xdr:col>14</xdr:col>
                    <xdr:colOff>295275</xdr:colOff>
                    <xdr:row>49</xdr:row>
                    <xdr:rowOff>9525</xdr:rowOff>
                  </from>
                  <to>
                    <xdr:col>15</xdr:col>
                    <xdr:colOff>257175</xdr:colOff>
                    <xdr:row>51</xdr:row>
                    <xdr:rowOff>47625</xdr:rowOff>
                  </to>
                </anchor>
              </controlPr>
            </control>
          </mc:Choice>
        </mc:AlternateContent>
        <mc:AlternateContent xmlns:mc="http://schemas.openxmlformats.org/markup-compatibility/2006">
          <mc:Choice Requires="x14">
            <control shapeId="1183" r:id="rId70" name="Check Box 159">
              <controlPr defaultSize="0" autoFill="0" autoLine="0" autoPict="0">
                <anchor moveWithCells="1">
                  <from>
                    <xdr:col>15</xdr:col>
                    <xdr:colOff>295275</xdr:colOff>
                    <xdr:row>49</xdr:row>
                    <xdr:rowOff>19050</xdr:rowOff>
                  </from>
                  <to>
                    <xdr:col>16</xdr:col>
                    <xdr:colOff>257175</xdr:colOff>
                    <xdr:row>51</xdr:row>
                    <xdr:rowOff>47625</xdr:rowOff>
                  </to>
                </anchor>
              </controlPr>
            </control>
          </mc:Choice>
        </mc:AlternateContent>
        <mc:AlternateContent xmlns:mc="http://schemas.openxmlformats.org/markup-compatibility/2006">
          <mc:Choice Requires="x14">
            <control shapeId="1184" r:id="rId71" name="Check Box 160">
              <controlPr defaultSize="0" autoFill="0" autoLine="0" autoPict="0">
                <anchor moveWithCells="1">
                  <from>
                    <xdr:col>16</xdr:col>
                    <xdr:colOff>295275</xdr:colOff>
                    <xdr:row>49</xdr:row>
                    <xdr:rowOff>19050</xdr:rowOff>
                  </from>
                  <to>
                    <xdr:col>17</xdr:col>
                    <xdr:colOff>257175</xdr:colOff>
                    <xdr:row>51</xdr:row>
                    <xdr:rowOff>47625</xdr:rowOff>
                  </to>
                </anchor>
              </controlPr>
            </control>
          </mc:Choice>
        </mc:AlternateContent>
        <mc:AlternateContent xmlns:mc="http://schemas.openxmlformats.org/markup-compatibility/2006">
          <mc:Choice Requires="x14">
            <control shapeId="1185" r:id="rId72" name="Check Box 161">
              <controlPr defaultSize="0" autoFill="0" autoLine="0" autoPict="0">
                <anchor moveWithCells="1">
                  <from>
                    <xdr:col>17</xdr:col>
                    <xdr:colOff>295275</xdr:colOff>
                    <xdr:row>49</xdr:row>
                    <xdr:rowOff>19050</xdr:rowOff>
                  </from>
                  <to>
                    <xdr:col>18</xdr:col>
                    <xdr:colOff>257175</xdr:colOff>
                    <xdr:row>51</xdr:row>
                    <xdr:rowOff>47625</xdr:rowOff>
                  </to>
                </anchor>
              </controlPr>
            </control>
          </mc:Choice>
        </mc:AlternateContent>
        <mc:AlternateContent xmlns:mc="http://schemas.openxmlformats.org/markup-compatibility/2006">
          <mc:Choice Requires="x14">
            <control shapeId="1186" r:id="rId73" name="Check Box 162">
              <controlPr defaultSize="0" autoFill="0" autoLine="0" autoPict="0">
                <anchor moveWithCells="1">
                  <from>
                    <xdr:col>18</xdr:col>
                    <xdr:colOff>295275</xdr:colOff>
                    <xdr:row>49</xdr:row>
                    <xdr:rowOff>19050</xdr:rowOff>
                  </from>
                  <to>
                    <xdr:col>19</xdr:col>
                    <xdr:colOff>333375</xdr:colOff>
                    <xdr:row>51</xdr:row>
                    <xdr:rowOff>47625</xdr:rowOff>
                  </to>
                </anchor>
              </controlPr>
            </control>
          </mc:Choice>
        </mc:AlternateContent>
        <mc:AlternateContent xmlns:mc="http://schemas.openxmlformats.org/markup-compatibility/2006">
          <mc:Choice Requires="x14">
            <control shapeId="1197" r:id="rId74" name="Check Box 173">
              <controlPr defaultSize="0" autoFill="0" autoLine="0" autoPict="0">
                <anchor moveWithCells="1">
                  <from>
                    <xdr:col>9</xdr:col>
                    <xdr:colOff>95250</xdr:colOff>
                    <xdr:row>51</xdr:row>
                    <xdr:rowOff>19050</xdr:rowOff>
                  </from>
                  <to>
                    <xdr:col>10</xdr:col>
                    <xdr:colOff>257175</xdr:colOff>
                    <xdr:row>53</xdr:row>
                    <xdr:rowOff>47625</xdr:rowOff>
                  </to>
                </anchor>
              </controlPr>
            </control>
          </mc:Choice>
        </mc:AlternateContent>
        <mc:AlternateContent xmlns:mc="http://schemas.openxmlformats.org/markup-compatibility/2006">
          <mc:Choice Requires="x14">
            <control shapeId="1198" r:id="rId75" name="Check Box 174">
              <controlPr defaultSize="0" autoFill="0" autoLine="0" autoPict="0">
                <anchor moveWithCells="1">
                  <from>
                    <xdr:col>11</xdr:col>
                    <xdr:colOff>295275</xdr:colOff>
                    <xdr:row>51</xdr:row>
                    <xdr:rowOff>19050</xdr:rowOff>
                  </from>
                  <to>
                    <xdr:col>12</xdr:col>
                    <xdr:colOff>247650</xdr:colOff>
                    <xdr:row>53</xdr:row>
                    <xdr:rowOff>47625</xdr:rowOff>
                  </to>
                </anchor>
              </controlPr>
            </control>
          </mc:Choice>
        </mc:AlternateContent>
        <mc:AlternateContent xmlns:mc="http://schemas.openxmlformats.org/markup-compatibility/2006">
          <mc:Choice Requires="x14">
            <control shapeId="1199" r:id="rId76" name="Check Box 175">
              <controlPr defaultSize="0" autoFill="0" autoLine="0" autoPict="0">
                <anchor moveWithCells="1">
                  <from>
                    <xdr:col>10</xdr:col>
                    <xdr:colOff>295275</xdr:colOff>
                    <xdr:row>51</xdr:row>
                    <xdr:rowOff>19050</xdr:rowOff>
                  </from>
                  <to>
                    <xdr:col>11</xdr:col>
                    <xdr:colOff>257175</xdr:colOff>
                    <xdr:row>53</xdr:row>
                    <xdr:rowOff>47625</xdr:rowOff>
                  </to>
                </anchor>
              </controlPr>
            </control>
          </mc:Choice>
        </mc:AlternateContent>
        <mc:AlternateContent xmlns:mc="http://schemas.openxmlformats.org/markup-compatibility/2006">
          <mc:Choice Requires="x14">
            <control shapeId="1200" r:id="rId77" name="Check Box 176">
              <controlPr defaultSize="0" autoFill="0" autoLine="0" autoPict="0">
                <anchor moveWithCells="1">
                  <from>
                    <xdr:col>12</xdr:col>
                    <xdr:colOff>295275</xdr:colOff>
                    <xdr:row>51</xdr:row>
                    <xdr:rowOff>19050</xdr:rowOff>
                  </from>
                  <to>
                    <xdr:col>13</xdr:col>
                    <xdr:colOff>257175</xdr:colOff>
                    <xdr:row>53</xdr:row>
                    <xdr:rowOff>47625</xdr:rowOff>
                  </to>
                </anchor>
              </controlPr>
            </control>
          </mc:Choice>
        </mc:AlternateContent>
        <mc:AlternateContent xmlns:mc="http://schemas.openxmlformats.org/markup-compatibility/2006">
          <mc:Choice Requires="x14">
            <control shapeId="1201" r:id="rId78" name="Check Box 177">
              <controlPr defaultSize="0" autoFill="0" autoLine="0" autoPict="0">
                <anchor moveWithCells="1">
                  <from>
                    <xdr:col>13</xdr:col>
                    <xdr:colOff>295275</xdr:colOff>
                    <xdr:row>51</xdr:row>
                    <xdr:rowOff>19050</xdr:rowOff>
                  </from>
                  <to>
                    <xdr:col>14</xdr:col>
                    <xdr:colOff>257175</xdr:colOff>
                    <xdr:row>53</xdr:row>
                    <xdr:rowOff>47625</xdr:rowOff>
                  </to>
                </anchor>
              </controlPr>
            </control>
          </mc:Choice>
        </mc:AlternateContent>
        <mc:AlternateContent xmlns:mc="http://schemas.openxmlformats.org/markup-compatibility/2006">
          <mc:Choice Requires="x14">
            <control shapeId="1202" r:id="rId79" name="Check Box 178">
              <controlPr defaultSize="0" autoFill="0" autoLine="0" autoPict="0">
                <anchor moveWithCells="1">
                  <from>
                    <xdr:col>14</xdr:col>
                    <xdr:colOff>295275</xdr:colOff>
                    <xdr:row>51</xdr:row>
                    <xdr:rowOff>9525</xdr:rowOff>
                  </from>
                  <to>
                    <xdr:col>15</xdr:col>
                    <xdr:colOff>257175</xdr:colOff>
                    <xdr:row>53</xdr:row>
                    <xdr:rowOff>47625</xdr:rowOff>
                  </to>
                </anchor>
              </controlPr>
            </control>
          </mc:Choice>
        </mc:AlternateContent>
        <mc:AlternateContent xmlns:mc="http://schemas.openxmlformats.org/markup-compatibility/2006">
          <mc:Choice Requires="x14">
            <control shapeId="1203" r:id="rId80" name="Check Box 179">
              <controlPr defaultSize="0" autoFill="0" autoLine="0" autoPict="0">
                <anchor moveWithCells="1">
                  <from>
                    <xdr:col>15</xdr:col>
                    <xdr:colOff>295275</xdr:colOff>
                    <xdr:row>51</xdr:row>
                    <xdr:rowOff>19050</xdr:rowOff>
                  </from>
                  <to>
                    <xdr:col>16</xdr:col>
                    <xdr:colOff>257175</xdr:colOff>
                    <xdr:row>53</xdr:row>
                    <xdr:rowOff>47625</xdr:rowOff>
                  </to>
                </anchor>
              </controlPr>
            </control>
          </mc:Choice>
        </mc:AlternateContent>
        <mc:AlternateContent xmlns:mc="http://schemas.openxmlformats.org/markup-compatibility/2006">
          <mc:Choice Requires="x14">
            <control shapeId="1204" r:id="rId81" name="Check Box 180">
              <controlPr defaultSize="0" autoFill="0" autoLine="0" autoPict="0">
                <anchor moveWithCells="1">
                  <from>
                    <xdr:col>16</xdr:col>
                    <xdr:colOff>295275</xdr:colOff>
                    <xdr:row>51</xdr:row>
                    <xdr:rowOff>19050</xdr:rowOff>
                  </from>
                  <to>
                    <xdr:col>17</xdr:col>
                    <xdr:colOff>257175</xdr:colOff>
                    <xdr:row>53</xdr:row>
                    <xdr:rowOff>47625</xdr:rowOff>
                  </to>
                </anchor>
              </controlPr>
            </control>
          </mc:Choice>
        </mc:AlternateContent>
        <mc:AlternateContent xmlns:mc="http://schemas.openxmlformats.org/markup-compatibility/2006">
          <mc:Choice Requires="x14">
            <control shapeId="1205" r:id="rId82" name="Check Box 181">
              <controlPr defaultSize="0" autoFill="0" autoLine="0" autoPict="0">
                <anchor moveWithCells="1">
                  <from>
                    <xdr:col>17</xdr:col>
                    <xdr:colOff>295275</xdr:colOff>
                    <xdr:row>51</xdr:row>
                    <xdr:rowOff>19050</xdr:rowOff>
                  </from>
                  <to>
                    <xdr:col>18</xdr:col>
                    <xdr:colOff>257175</xdr:colOff>
                    <xdr:row>53</xdr:row>
                    <xdr:rowOff>47625</xdr:rowOff>
                  </to>
                </anchor>
              </controlPr>
            </control>
          </mc:Choice>
        </mc:AlternateContent>
        <mc:AlternateContent xmlns:mc="http://schemas.openxmlformats.org/markup-compatibility/2006">
          <mc:Choice Requires="x14">
            <control shapeId="1206" r:id="rId83" name="Check Box 182">
              <controlPr defaultSize="0" autoFill="0" autoLine="0" autoPict="0">
                <anchor moveWithCells="1">
                  <from>
                    <xdr:col>18</xdr:col>
                    <xdr:colOff>295275</xdr:colOff>
                    <xdr:row>51</xdr:row>
                    <xdr:rowOff>19050</xdr:rowOff>
                  </from>
                  <to>
                    <xdr:col>19</xdr:col>
                    <xdr:colOff>333375</xdr:colOff>
                    <xdr:row>53</xdr:row>
                    <xdr:rowOff>47625</xdr:rowOff>
                  </to>
                </anchor>
              </controlPr>
            </control>
          </mc:Choice>
        </mc:AlternateContent>
        <mc:AlternateContent xmlns:mc="http://schemas.openxmlformats.org/markup-compatibility/2006">
          <mc:Choice Requires="x14">
            <control shapeId="1207" r:id="rId84" name="Check Box 183">
              <controlPr defaultSize="0" autoFill="0" autoLine="0" autoPict="0">
                <anchor moveWithCells="1">
                  <from>
                    <xdr:col>9</xdr:col>
                    <xdr:colOff>95250</xdr:colOff>
                    <xdr:row>53</xdr:row>
                    <xdr:rowOff>19050</xdr:rowOff>
                  </from>
                  <to>
                    <xdr:col>10</xdr:col>
                    <xdr:colOff>257175</xdr:colOff>
                    <xdr:row>55</xdr:row>
                    <xdr:rowOff>47625</xdr:rowOff>
                  </to>
                </anchor>
              </controlPr>
            </control>
          </mc:Choice>
        </mc:AlternateContent>
        <mc:AlternateContent xmlns:mc="http://schemas.openxmlformats.org/markup-compatibility/2006">
          <mc:Choice Requires="x14">
            <control shapeId="1208" r:id="rId85" name="Check Box 184">
              <controlPr defaultSize="0" autoFill="0" autoLine="0" autoPict="0">
                <anchor moveWithCells="1">
                  <from>
                    <xdr:col>11</xdr:col>
                    <xdr:colOff>295275</xdr:colOff>
                    <xdr:row>53</xdr:row>
                    <xdr:rowOff>19050</xdr:rowOff>
                  </from>
                  <to>
                    <xdr:col>12</xdr:col>
                    <xdr:colOff>247650</xdr:colOff>
                    <xdr:row>55</xdr:row>
                    <xdr:rowOff>47625</xdr:rowOff>
                  </to>
                </anchor>
              </controlPr>
            </control>
          </mc:Choice>
        </mc:AlternateContent>
        <mc:AlternateContent xmlns:mc="http://schemas.openxmlformats.org/markup-compatibility/2006">
          <mc:Choice Requires="x14">
            <control shapeId="1209" r:id="rId86" name="Check Box 185">
              <controlPr defaultSize="0" autoFill="0" autoLine="0" autoPict="0">
                <anchor moveWithCells="1">
                  <from>
                    <xdr:col>10</xdr:col>
                    <xdr:colOff>295275</xdr:colOff>
                    <xdr:row>53</xdr:row>
                    <xdr:rowOff>19050</xdr:rowOff>
                  </from>
                  <to>
                    <xdr:col>11</xdr:col>
                    <xdr:colOff>257175</xdr:colOff>
                    <xdr:row>55</xdr:row>
                    <xdr:rowOff>47625</xdr:rowOff>
                  </to>
                </anchor>
              </controlPr>
            </control>
          </mc:Choice>
        </mc:AlternateContent>
        <mc:AlternateContent xmlns:mc="http://schemas.openxmlformats.org/markup-compatibility/2006">
          <mc:Choice Requires="x14">
            <control shapeId="1210" r:id="rId87" name="Check Box 186">
              <controlPr defaultSize="0" autoFill="0" autoLine="0" autoPict="0">
                <anchor moveWithCells="1">
                  <from>
                    <xdr:col>12</xdr:col>
                    <xdr:colOff>295275</xdr:colOff>
                    <xdr:row>53</xdr:row>
                    <xdr:rowOff>19050</xdr:rowOff>
                  </from>
                  <to>
                    <xdr:col>13</xdr:col>
                    <xdr:colOff>257175</xdr:colOff>
                    <xdr:row>55</xdr:row>
                    <xdr:rowOff>47625</xdr:rowOff>
                  </to>
                </anchor>
              </controlPr>
            </control>
          </mc:Choice>
        </mc:AlternateContent>
        <mc:AlternateContent xmlns:mc="http://schemas.openxmlformats.org/markup-compatibility/2006">
          <mc:Choice Requires="x14">
            <control shapeId="1211" r:id="rId88" name="Check Box 187">
              <controlPr defaultSize="0" autoFill="0" autoLine="0" autoPict="0">
                <anchor moveWithCells="1">
                  <from>
                    <xdr:col>13</xdr:col>
                    <xdr:colOff>295275</xdr:colOff>
                    <xdr:row>53</xdr:row>
                    <xdr:rowOff>19050</xdr:rowOff>
                  </from>
                  <to>
                    <xdr:col>14</xdr:col>
                    <xdr:colOff>257175</xdr:colOff>
                    <xdr:row>55</xdr:row>
                    <xdr:rowOff>47625</xdr:rowOff>
                  </to>
                </anchor>
              </controlPr>
            </control>
          </mc:Choice>
        </mc:AlternateContent>
        <mc:AlternateContent xmlns:mc="http://schemas.openxmlformats.org/markup-compatibility/2006">
          <mc:Choice Requires="x14">
            <control shapeId="1212" r:id="rId89" name="Check Box 188">
              <controlPr defaultSize="0" autoFill="0" autoLine="0" autoPict="0">
                <anchor moveWithCells="1">
                  <from>
                    <xdr:col>14</xdr:col>
                    <xdr:colOff>295275</xdr:colOff>
                    <xdr:row>53</xdr:row>
                    <xdr:rowOff>9525</xdr:rowOff>
                  </from>
                  <to>
                    <xdr:col>15</xdr:col>
                    <xdr:colOff>257175</xdr:colOff>
                    <xdr:row>55</xdr:row>
                    <xdr:rowOff>47625</xdr:rowOff>
                  </to>
                </anchor>
              </controlPr>
            </control>
          </mc:Choice>
        </mc:AlternateContent>
        <mc:AlternateContent xmlns:mc="http://schemas.openxmlformats.org/markup-compatibility/2006">
          <mc:Choice Requires="x14">
            <control shapeId="1213" r:id="rId90" name="Check Box 189">
              <controlPr defaultSize="0" autoFill="0" autoLine="0" autoPict="0">
                <anchor moveWithCells="1">
                  <from>
                    <xdr:col>15</xdr:col>
                    <xdr:colOff>295275</xdr:colOff>
                    <xdr:row>53</xdr:row>
                    <xdr:rowOff>19050</xdr:rowOff>
                  </from>
                  <to>
                    <xdr:col>16</xdr:col>
                    <xdr:colOff>257175</xdr:colOff>
                    <xdr:row>55</xdr:row>
                    <xdr:rowOff>47625</xdr:rowOff>
                  </to>
                </anchor>
              </controlPr>
            </control>
          </mc:Choice>
        </mc:AlternateContent>
        <mc:AlternateContent xmlns:mc="http://schemas.openxmlformats.org/markup-compatibility/2006">
          <mc:Choice Requires="x14">
            <control shapeId="1214" r:id="rId91" name="Check Box 190">
              <controlPr defaultSize="0" autoFill="0" autoLine="0" autoPict="0">
                <anchor moveWithCells="1">
                  <from>
                    <xdr:col>16</xdr:col>
                    <xdr:colOff>295275</xdr:colOff>
                    <xdr:row>53</xdr:row>
                    <xdr:rowOff>19050</xdr:rowOff>
                  </from>
                  <to>
                    <xdr:col>17</xdr:col>
                    <xdr:colOff>257175</xdr:colOff>
                    <xdr:row>55</xdr:row>
                    <xdr:rowOff>47625</xdr:rowOff>
                  </to>
                </anchor>
              </controlPr>
            </control>
          </mc:Choice>
        </mc:AlternateContent>
        <mc:AlternateContent xmlns:mc="http://schemas.openxmlformats.org/markup-compatibility/2006">
          <mc:Choice Requires="x14">
            <control shapeId="1215" r:id="rId92" name="Check Box 191">
              <controlPr defaultSize="0" autoFill="0" autoLine="0" autoPict="0">
                <anchor moveWithCells="1">
                  <from>
                    <xdr:col>17</xdr:col>
                    <xdr:colOff>295275</xdr:colOff>
                    <xdr:row>53</xdr:row>
                    <xdr:rowOff>19050</xdr:rowOff>
                  </from>
                  <to>
                    <xdr:col>18</xdr:col>
                    <xdr:colOff>257175</xdr:colOff>
                    <xdr:row>55</xdr:row>
                    <xdr:rowOff>47625</xdr:rowOff>
                  </to>
                </anchor>
              </controlPr>
            </control>
          </mc:Choice>
        </mc:AlternateContent>
        <mc:AlternateContent xmlns:mc="http://schemas.openxmlformats.org/markup-compatibility/2006">
          <mc:Choice Requires="x14">
            <control shapeId="1216" r:id="rId93" name="Check Box 192">
              <controlPr defaultSize="0" autoFill="0" autoLine="0" autoPict="0">
                <anchor moveWithCells="1">
                  <from>
                    <xdr:col>18</xdr:col>
                    <xdr:colOff>295275</xdr:colOff>
                    <xdr:row>53</xdr:row>
                    <xdr:rowOff>19050</xdr:rowOff>
                  </from>
                  <to>
                    <xdr:col>19</xdr:col>
                    <xdr:colOff>333375</xdr:colOff>
                    <xdr:row>55</xdr:row>
                    <xdr:rowOff>47625</xdr:rowOff>
                  </to>
                </anchor>
              </controlPr>
            </control>
          </mc:Choice>
        </mc:AlternateContent>
        <mc:AlternateContent xmlns:mc="http://schemas.openxmlformats.org/markup-compatibility/2006">
          <mc:Choice Requires="x14">
            <control shapeId="1217" r:id="rId94" name="Check Box 193">
              <controlPr defaultSize="0" autoFill="0" autoLine="0" autoPict="0">
                <anchor moveWithCells="1">
                  <from>
                    <xdr:col>9</xdr:col>
                    <xdr:colOff>95250</xdr:colOff>
                    <xdr:row>55</xdr:row>
                    <xdr:rowOff>19050</xdr:rowOff>
                  </from>
                  <to>
                    <xdr:col>10</xdr:col>
                    <xdr:colOff>257175</xdr:colOff>
                    <xdr:row>57</xdr:row>
                    <xdr:rowOff>47625</xdr:rowOff>
                  </to>
                </anchor>
              </controlPr>
            </control>
          </mc:Choice>
        </mc:AlternateContent>
        <mc:AlternateContent xmlns:mc="http://schemas.openxmlformats.org/markup-compatibility/2006">
          <mc:Choice Requires="x14">
            <control shapeId="1218" r:id="rId95" name="Check Box 194">
              <controlPr defaultSize="0" autoFill="0" autoLine="0" autoPict="0">
                <anchor moveWithCells="1">
                  <from>
                    <xdr:col>11</xdr:col>
                    <xdr:colOff>295275</xdr:colOff>
                    <xdr:row>55</xdr:row>
                    <xdr:rowOff>19050</xdr:rowOff>
                  </from>
                  <to>
                    <xdr:col>12</xdr:col>
                    <xdr:colOff>247650</xdr:colOff>
                    <xdr:row>57</xdr:row>
                    <xdr:rowOff>47625</xdr:rowOff>
                  </to>
                </anchor>
              </controlPr>
            </control>
          </mc:Choice>
        </mc:AlternateContent>
        <mc:AlternateContent xmlns:mc="http://schemas.openxmlformats.org/markup-compatibility/2006">
          <mc:Choice Requires="x14">
            <control shapeId="1219" r:id="rId96" name="Check Box 195">
              <controlPr defaultSize="0" autoFill="0" autoLine="0" autoPict="0">
                <anchor moveWithCells="1">
                  <from>
                    <xdr:col>10</xdr:col>
                    <xdr:colOff>295275</xdr:colOff>
                    <xdr:row>55</xdr:row>
                    <xdr:rowOff>19050</xdr:rowOff>
                  </from>
                  <to>
                    <xdr:col>11</xdr:col>
                    <xdr:colOff>257175</xdr:colOff>
                    <xdr:row>57</xdr:row>
                    <xdr:rowOff>47625</xdr:rowOff>
                  </to>
                </anchor>
              </controlPr>
            </control>
          </mc:Choice>
        </mc:AlternateContent>
        <mc:AlternateContent xmlns:mc="http://schemas.openxmlformats.org/markup-compatibility/2006">
          <mc:Choice Requires="x14">
            <control shapeId="1220" r:id="rId97" name="Check Box 196">
              <controlPr defaultSize="0" autoFill="0" autoLine="0" autoPict="0">
                <anchor moveWithCells="1">
                  <from>
                    <xdr:col>12</xdr:col>
                    <xdr:colOff>295275</xdr:colOff>
                    <xdr:row>55</xdr:row>
                    <xdr:rowOff>19050</xdr:rowOff>
                  </from>
                  <to>
                    <xdr:col>13</xdr:col>
                    <xdr:colOff>257175</xdr:colOff>
                    <xdr:row>57</xdr:row>
                    <xdr:rowOff>47625</xdr:rowOff>
                  </to>
                </anchor>
              </controlPr>
            </control>
          </mc:Choice>
        </mc:AlternateContent>
        <mc:AlternateContent xmlns:mc="http://schemas.openxmlformats.org/markup-compatibility/2006">
          <mc:Choice Requires="x14">
            <control shapeId="1221" r:id="rId98" name="Check Box 197">
              <controlPr defaultSize="0" autoFill="0" autoLine="0" autoPict="0">
                <anchor moveWithCells="1">
                  <from>
                    <xdr:col>13</xdr:col>
                    <xdr:colOff>295275</xdr:colOff>
                    <xdr:row>55</xdr:row>
                    <xdr:rowOff>19050</xdr:rowOff>
                  </from>
                  <to>
                    <xdr:col>14</xdr:col>
                    <xdr:colOff>257175</xdr:colOff>
                    <xdr:row>57</xdr:row>
                    <xdr:rowOff>47625</xdr:rowOff>
                  </to>
                </anchor>
              </controlPr>
            </control>
          </mc:Choice>
        </mc:AlternateContent>
        <mc:AlternateContent xmlns:mc="http://schemas.openxmlformats.org/markup-compatibility/2006">
          <mc:Choice Requires="x14">
            <control shapeId="1222" r:id="rId99" name="Check Box 198">
              <controlPr defaultSize="0" autoFill="0" autoLine="0" autoPict="0">
                <anchor moveWithCells="1">
                  <from>
                    <xdr:col>14</xdr:col>
                    <xdr:colOff>295275</xdr:colOff>
                    <xdr:row>55</xdr:row>
                    <xdr:rowOff>9525</xdr:rowOff>
                  </from>
                  <to>
                    <xdr:col>15</xdr:col>
                    <xdr:colOff>257175</xdr:colOff>
                    <xdr:row>57</xdr:row>
                    <xdr:rowOff>47625</xdr:rowOff>
                  </to>
                </anchor>
              </controlPr>
            </control>
          </mc:Choice>
        </mc:AlternateContent>
        <mc:AlternateContent xmlns:mc="http://schemas.openxmlformats.org/markup-compatibility/2006">
          <mc:Choice Requires="x14">
            <control shapeId="1223" r:id="rId100" name="Check Box 199">
              <controlPr defaultSize="0" autoFill="0" autoLine="0" autoPict="0">
                <anchor moveWithCells="1">
                  <from>
                    <xdr:col>15</xdr:col>
                    <xdr:colOff>295275</xdr:colOff>
                    <xdr:row>55</xdr:row>
                    <xdr:rowOff>19050</xdr:rowOff>
                  </from>
                  <to>
                    <xdr:col>16</xdr:col>
                    <xdr:colOff>257175</xdr:colOff>
                    <xdr:row>57</xdr:row>
                    <xdr:rowOff>47625</xdr:rowOff>
                  </to>
                </anchor>
              </controlPr>
            </control>
          </mc:Choice>
        </mc:AlternateContent>
        <mc:AlternateContent xmlns:mc="http://schemas.openxmlformats.org/markup-compatibility/2006">
          <mc:Choice Requires="x14">
            <control shapeId="1224" r:id="rId101" name="Check Box 200">
              <controlPr defaultSize="0" autoFill="0" autoLine="0" autoPict="0">
                <anchor moveWithCells="1">
                  <from>
                    <xdr:col>16</xdr:col>
                    <xdr:colOff>295275</xdr:colOff>
                    <xdr:row>55</xdr:row>
                    <xdr:rowOff>19050</xdr:rowOff>
                  </from>
                  <to>
                    <xdr:col>17</xdr:col>
                    <xdr:colOff>257175</xdr:colOff>
                    <xdr:row>57</xdr:row>
                    <xdr:rowOff>47625</xdr:rowOff>
                  </to>
                </anchor>
              </controlPr>
            </control>
          </mc:Choice>
        </mc:AlternateContent>
        <mc:AlternateContent xmlns:mc="http://schemas.openxmlformats.org/markup-compatibility/2006">
          <mc:Choice Requires="x14">
            <control shapeId="1225" r:id="rId102" name="Check Box 201">
              <controlPr defaultSize="0" autoFill="0" autoLine="0" autoPict="0">
                <anchor moveWithCells="1">
                  <from>
                    <xdr:col>17</xdr:col>
                    <xdr:colOff>295275</xdr:colOff>
                    <xdr:row>55</xdr:row>
                    <xdr:rowOff>19050</xdr:rowOff>
                  </from>
                  <to>
                    <xdr:col>18</xdr:col>
                    <xdr:colOff>257175</xdr:colOff>
                    <xdr:row>57</xdr:row>
                    <xdr:rowOff>47625</xdr:rowOff>
                  </to>
                </anchor>
              </controlPr>
            </control>
          </mc:Choice>
        </mc:AlternateContent>
        <mc:AlternateContent xmlns:mc="http://schemas.openxmlformats.org/markup-compatibility/2006">
          <mc:Choice Requires="x14">
            <control shapeId="1226" r:id="rId103" name="Check Box 202">
              <controlPr defaultSize="0" autoFill="0" autoLine="0" autoPict="0">
                <anchor moveWithCells="1">
                  <from>
                    <xdr:col>18</xdr:col>
                    <xdr:colOff>295275</xdr:colOff>
                    <xdr:row>55</xdr:row>
                    <xdr:rowOff>19050</xdr:rowOff>
                  </from>
                  <to>
                    <xdr:col>19</xdr:col>
                    <xdr:colOff>333375</xdr:colOff>
                    <xdr:row>57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B2:K48"/>
  <sheetViews>
    <sheetView showGridLines="0" showRowColHeaders="0" zoomScaleNormal="100" workbookViewId="0">
      <selection activeCell="H10" sqref="H10"/>
    </sheetView>
  </sheetViews>
  <sheetFormatPr defaultRowHeight="13.5" x14ac:dyDescent="0.15"/>
  <cols>
    <col min="1" max="2" width="2.5" style="25" customWidth="1"/>
    <col min="3" max="3" width="3.5" style="25" customWidth="1"/>
    <col min="4" max="4" width="1.25" style="25" customWidth="1"/>
    <col min="5" max="5" width="10.375" style="25" customWidth="1"/>
    <col min="6" max="6" width="16.75" style="25" bestFit="1" customWidth="1"/>
    <col min="7" max="7" width="1.25" style="25" customWidth="1"/>
    <col min="8" max="8" width="43.75" style="25" customWidth="1"/>
    <col min="9" max="9" width="48.125" style="25" customWidth="1"/>
    <col min="10" max="10" width="2.5" style="25" customWidth="1"/>
    <col min="11" max="11" width="122.25" style="25" bestFit="1" customWidth="1"/>
    <col min="12" max="16384" width="9" style="25"/>
  </cols>
  <sheetData>
    <row r="2" spans="2:10" x14ac:dyDescent="0.15">
      <c r="B2" s="14"/>
      <c r="C2" s="15"/>
      <c r="D2" s="15"/>
      <c r="E2" s="15"/>
      <c r="F2" s="15"/>
      <c r="G2" s="15"/>
      <c r="H2" s="15"/>
      <c r="I2" s="15"/>
      <c r="J2" s="16"/>
    </row>
    <row r="3" spans="2:10" ht="14.25" x14ac:dyDescent="0.15">
      <c r="B3" s="17"/>
      <c r="C3" s="105" t="s">
        <v>130</v>
      </c>
      <c r="D3" s="105"/>
      <c r="E3" s="105"/>
      <c r="F3" s="105"/>
      <c r="G3" s="105"/>
      <c r="H3" s="105"/>
      <c r="I3" s="105"/>
      <c r="J3" s="18"/>
    </row>
    <row r="4" spans="2:10" x14ac:dyDescent="0.15">
      <c r="B4" s="17"/>
      <c r="C4" s="19"/>
      <c r="D4" s="19"/>
      <c r="E4" s="19"/>
      <c r="F4" s="19"/>
      <c r="G4" s="19"/>
      <c r="H4" s="19"/>
      <c r="I4" s="19"/>
      <c r="J4" s="18"/>
    </row>
    <row r="5" spans="2:10" ht="14.25" x14ac:dyDescent="0.15">
      <c r="B5" s="17"/>
      <c r="C5" s="111" t="s">
        <v>133</v>
      </c>
      <c r="D5" s="112"/>
      <c r="E5" s="112"/>
      <c r="F5" s="112"/>
      <c r="G5" s="112"/>
      <c r="H5" s="112"/>
      <c r="I5" s="112"/>
      <c r="J5" s="18"/>
    </row>
    <row r="6" spans="2:10" x14ac:dyDescent="0.15">
      <c r="B6" s="17"/>
      <c r="C6" s="19"/>
      <c r="D6" s="19"/>
      <c r="E6" s="19"/>
      <c r="F6" s="19"/>
      <c r="G6" s="19"/>
      <c r="H6" s="19"/>
      <c r="I6" s="19"/>
      <c r="J6" s="18"/>
    </row>
    <row r="7" spans="2:10" ht="63" customHeight="1" x14ac:dyDescent="0.15">
      <c r="B7" s="17"/>
      <c r="C7" s="113" t="s">
        <v>160</v>
      </c>
      <c r="D7" s="113"/>
      <c r="E7" s="113"/>
      <c r="F7" s="113"/>
      <c r="G7" s="113"/>
      <c r="H7" s="113"/>
      <c r="I7" s="113"/>
      <c r="J7" s="18"/>
    </row>
    <row r="8" spans="2:10" x14ac:dyDescent="0.15">
      <c r="B8" s="17"/>
      <c r="C8" s="19"/>
      <c r="D8" s="19"/>
      <c r="E8" s="19"/>
      <c r="F8" s="19"/>
      <c r="G8" s="19"/>
      <c r="H8" s="19"/>
      <c r="I8" s="19"/>
      <c r="J8" s="18"/>
    </row>
    <row r="9" spans="2:10" ht="18" customHeight="1" x14ac:dyDescent="0.15">
      <c r="B9" s="17"/>
      <c r="C9" s="19"/>
      <c r="D9" s="19"/>
      <c r="E9" s="19"/>
      <c r="F9" s="20" t="s">
        <v>138</v>
      </c>
      <c r="G9" s="19"/>
      <c r="H9" s="20" t="s">
        <v>137</v>
      </c>
      <c r="I9" s="19"/>
      <c r="J9" s="18"/>
    </row>
    <row r="10" spans="2:10" s="30" customFormat="1" ht="21" customHeight="1" x14ac:dyDescent="0.15">
      <c r="B10" s="27"/>
      <c r="C10" s="31">
        <v>1</v>
      </c>
      <c r="D10" s="31"/>
      <c r="E10" s="31" t="s">
        <v>131</v>
      </c>
      <c r="F10" s="31" t="str">
        <f>演題応募フォーム!F36&amp;" "&amp;演題応募フォーム!I36</f>
        <v>0 0</v>
      </c>
      <c r="G10" s="31"/>
      <c r="H10" s="33" t="s">
        <v>136</v>
      </c>
      <c r="I10" s="28"/>
      <c r="J10" s="29"/>
    </row>
    <row r="11" spans="2:10" s="30" customFormat="1" ht="21" customHeight="1" x14ac:dyDescent="0.15">
      <c r="B11" s="27"/>
      <c r="C11" s="28">
        <v>2</v>
      </c>
      <c r="D11" s="28"/>
      <c r="E11" s="28" t="s">
        <v>132</v>
      </c>
      <c r="F11" s="28" t="str">
        <f>演題応募フォーム!F41&amp;" "&amp;演題応募フォーム!I41</f>
        <v xml:space="preserve"> </v>
      </c>
      <c r="G11" s="28"/>
      <c r="H11" s="34" t="s">
        <v>136</v>
      </c>
      <c r="I11" s="28"/>
      <c r="J11" s="29"/>
    </row>
    <row r="12" spans="2:10" s="30" customFormat="1" ht="21" customHeight="1" x14ac:dyDescent="0.15">
      <c r="B12" s="27"/>
      <c r="C12" s="31">
        <v>3</v>
      </c>
      <c r="D12" s="31"/>
      <c r="E12" s="31" t="s">
        <v>132</v>
      </c>
      <c r="F12" s="31" t="str">
        <f>演題応募フォーム!F43&amp;" "&amp;演題応募フォーム!I43</f>
        <v xml:space="preserve"> </v>
      </c>
      <c r="G12" s="31"/>
      <c r="H12" s="33" t="s">
        <v>136</v>
      </c>
      <c r="I12" s="28"/>
      <c r="J12" s="29"/>
    </row>
    <row r="13" spans="2:10" s="30" customFormat="1" ht="21" customHeight="1" x14ac:dyDescent="0.15">
      <c r="B13" s="27"/>
      <c r="C13" s="28">
        <v>4</v>
      </c>
      <c r="D13" s="28"/>
      <c r="E13" s="28" t="s">
        <v>132</v>
      </c>
      <c r="F13" s="28" t="str">
        <f>演題応募フォーム!F45&amp;" "&amp;演題応募フォーム!I45</f>
        <v xml:space="preserve"> </v>
      </c>
      <c r="G13" s="28"/>
      <c r="H13" s="34" t="s">
        <v>136</v>
      </c>
      <c r="I13" s="28"/>
      <c r="J13" s="29"/>
    </row>
    <row r="14" spans="2:10" s="30" customFormat="1" ht="21" customHeight="1" x14ac:dyDescent="0.15">
      <c r="B14" s="27"/>
      <c r="C14" s="31">
        <v>5</v>
      </c>
      <c r="D14" s="31"/>
      <c r="E14" s="31" t="s">
        <v>132</v>
      </c>
      <c r="F14" s="31" t="str">
        <f>演題応募フォーム!F47&amp;" "&amp;演題応募フォーム!I47</f>
        <v xml:space="preserve"> </v>
      </c>
      <c r="G14" s="31"/>
      <c r="H14" s="33" t="s">
        <v>136</v>
      </c>
      <c r="I14" s="28"/>
      <c r="J14" s="29"/>
    </row>
    <row r="15" spans="2:10" s="30" customFormat="1" ht="21" customHeight="1" x14ac:dyDescent="0.15">
      <c r="B15" s="27"/>
      <c r="C15" s="28">
        <v>6</v>
      </c>
      <c r="D15" s="28"/>
      <c r="E15" s="28" t="s">
        <v>132</v>
      </c>
      <c r="F15" s="28" t="str">
        <f>演題応募フォーム!F49&amp;" "&amp;演題応募フォーム!I49</f>
        <v xml:space="preserve"> </v>
      </c>
      <c r="G15" s="28"/>
      <c r="H15" s="34" t="s">
        <v>136</v>
      </c>
      <c r="I15" s="28"/>
      <c r="J15" s="29"/>
    </row>
    <row r="16" spans="2:10" s="30" customFormat="1" ht="21" customHeight="1" x14ac:dyDescent="0.15">
      <c r="B16" s="27"/>
      <c r="C16" s="31">
        <v>7</v>
      </c>
      <c r="D16" s="31"/>
      <c r="E16" s="31" t="s">
        <v>132</v>
      </c>
      <c r="F16" s="31" t="str">
        <f>演題応募フォーム!F51&amp;" "&amp;演題応募フォーム!I51</f>
        <v xml:space="preserve"> </v>
      </c>
      <c r="G16" s="31"/>
      <c r="H16" s="33" t="s">
        <v>136</v>
      </c>
      <c r="I16" s="28"/>
      <c r="J16" s="29"/>
    </row>
    <row r="17" spans="2:11" s="30" customFormat="1" ht="21" customHeight="1" x14ac:dyDescent="0.15">
      <c r="B17" s="27"/>
      <c r="C17" s="28">
        <v>8</v>
      </c>
      <c r="D17" s="28"/>
      <c r="E17" s="28" t="s">
        <v>132</v>
      </c>
      <c r="F17" s="28" t="str">
        <f>演題応募フォーム!F53&amp;" "&amp;演題応募フォーム!I53</f>
        <v xml:space="preserve"> </v>
      </c>
      <c r="G17" s="28"/>
      <c r="H17" s="34" t="s">
        <v>136</v>
      </c>
      <c r="I17" s="28"/>
      <c r="J17" s="29"/>
    </row>
    <row r="18" spans="2:11" s="30" customFormat="1" ht="21" customHeight="1" x14ac:dyDescent="0.15">
      <c r="B18" s="27"/>
      <c r="C18" s="31">
        <v>9</v>
      </c>
      <c r="D18" s="31"/>
      <c r="E18" s="31" t="s">
        <v>132</v>
      </c>
      <c r="F18" s="31" t="str">
        <f>演題応募フォーム!F55&amp;" "&amp;演題応募フォーム!I55</f>
        <v xml:space="preserve"> </v>
      </c>
      <c r="G18" s="31"/>
      <c r="H18" s="33" t="s">
        <v>136</v>
      </c>
      <c r="I18" s="28"/>
      <c r="J18" s="29"/>
    </row>
    <row r="19" spans="2:11" s="30" customFormat="1" ht="21" customHeight="1" x14ac:dyDescent="0.15">
      <c r="B19" s="27"/>
      <c r="C19" s="28">
        <v>10</v>
      </c>
      <c r="D19" s="28"/>
      <c r="E19" s="28" t="s">
        <v>132</v>
      </c>
      <c r="F19" s="28" t="str">
        <f>演題応募フォーム!F57&amp;" "&amp;演題応募フォーム!I57</f>
        <v xml:space="preserve"> </v>
      </c>
      <c r="G19" s="28"/>
      <c r="H19" s="34" t="s">
        <v>136</v>
      </c>
      <c r="I19" s="28"/>
      <c r="J19" s="29"/>
    </row>
    <row r="20" spans="2:11" s="30" customFormat="1" ht="21" customHeight="1" x14ac:dyDescent="0.15">
      <c r="B20" s="27"/>
      <c r="C20" s="31">
        <v>11</v>
      </c>
      <c r="D20" s="31"/>
      <c r="E20" s="31" t="s">
        <v>132</v>
      </c>
      <c r="F20" s="33"/>
      <c r="G20" s="31"/>
      <c r="H20" s="33" t="s">
        <v>136</v>
      </c>
      <c r="I20" s="28"/>
      <c r="J20" s="29"/>
    </row>
    <row r="21" spans="2:11" s="30" customFormat="1" ht="21" customHeight="1" x14ac:dyDescent="0.15">
      <c r="B21" s="27"/>
      <c r="C21" s="28">
        <v>12</v>
      </c>
      <c r="D21" s="28"/>
      <c r="E21" s="28" t="s">
        <v>132</v>
      </c>
      <c r="F21" s="34"/>
      <c r="G21" s="28"/>
      <c r="H21" s="34" t="s">
        <v>136</v>
      </c>
      <c r="I21" s="28"/>
      <c r="J21" s="29"/>
    </row>
    <row r="22" spans="2:11" s="30" customFormat="1" ht="21" customHeight="1" x14ac:dyDescent="0.15">
      <c r="B22" s="27"/>
      <c r="C22" s="31">
        <v>13</v>
      </c>
      <c r="D22" s="31"/>
      <c r="E22" s="31" t="s">
        <v>132</v>
      </c>
      <c r="F22" s="33"/>
      <c r="G22" s="31"/>
      <c r="H22" s="33" t="s">
        <v>136</v>
      </c>
      <c r="I22" s="28"/>
      <c r="J22" s="29"/>
    </row>
    <row r="23" spans="2:11" s="30" customFormat="1" ht="21" customHeight="1" x14ac:dyDescent="0.15">
      <c r="B23" s="27"/>
      <c r="C23" s="28">
        <v>14</v>
      </c>
      <c r="D23" s="28"/>
      <c r="E23" s="28" t="s">
        <v>132</v>
      </c>
      <c r="F23" s="34"/>
      <c r="G23" s="28"/>
      <c r="H23" s="34" t="s">
        <v>136</v>
      </c>
      <c r="I23" s="28"/>
      <c r="J23" s="29"/>
    </row>
    <row r="24" spans="2:11" s="30" customFormat="1" ht="21" customHeight="1" x14ac:dyDescent="0.15">
      <c r="B24" s="27"/>
      <c r="C24" s="31">
        <v>15</v>
      </c>
      <c r="D24" s="31"/>
      <c r="E24" s="31" t="s">
        <v>132</v>
      </c>
      <c r="F24" s="33"/>
      <c r="G24" s="31"/>
      <c r="H24" s="33" t="s">
        <v>136</v>
      </c>
      <c r="I24" s="28"/>
      <c r="J24" s="29"/>
    </row>
    <row r="25" spans="2:11" x14ac:dyDescent="0.15">
      <c r="B25" s="17"/>
      <c r="C25" s="19"/>
      <c r="D25" s="19"/>
      <c r="E25" s="19"/>
      <c r="F25" s="19"/>
      <c r="G25" s="19"/>
      <c r="H25" s="19"/>
      <c r="I25" s="19"/>
      <c r="J25" s="18"/>
    </row>
    <row r="26" spans="2:11" x14ac:dyDescent="0.15">
      <c r="B26" s="17"/>
      <c r="C26" s="19"/>
      <c r="D26" s="19"/>
      <c r="E26" s="19"/>
      <c r="F26" s="19"/>
      <c r="G26" s="19"/>
      <c r="H26" s="19"/>
      <c r="I26" s="19"/>
      <c r="J26" s="18"/>
    </row>
    <row r="27" spans="2:11" ht="16.5" customHeight="1" x14ac:dyDescent="0.15">
      <c r="B27" s="17"/>
      <c r="C27" s="114" t="s">
        <v>139</v>
      </c>
      <c r="D27" s="114"/>
      <c r="E27" s="114"/>
      <c r="F27" s="114"/>
      <c r="G27" s="114"/>
      <c r="H27" s="114"/>
      <c r="I27" s="114"/>
      <c r="J27" s="18"/>
      <c r="K27" s="26"/>
    </row>
    <row r="28" spans="2:11" ht="16.5" customHeight="1" x14ac:dyDescent="0.15">
      <c r="B28" s="17"/>
      <c r="C28" s="106" t="s">
        <v>158</v>
      </c>
      <c r="D28" s="106"/>
      <c r="E28" s="106"/>
      <c r="F28" s="106"/>
      <c r="G28" s="106"/>
      <c r="H28" s="106"/>
      <c r="I28" s="106"/>
      <c r="J28" s="18"/>
    </row>
    <row r="29" spans="2:11" ht="16.5" customHeight="1" x14ac:dyDescent="0.15">
      <c r="B29" s="17"/>
      <c r="C29" s="107" t="s">
        <v>148</v>
      </c>
      <c r="D29" s="107"/>
      <c r="E29" s="107"/>
      <c r="F29" s="107"/>
      <c r="G29" s="107"/>
      <c r="H29" s="107"/>
      <c r="I29" s="107"/>
      <c r="J29" s="18"/>
    </row>
    <row r="30" spans="2:11" ht="18" customHeight="1" x14ac:dyDescent="0.15">
      <c r="B30" s="17"/>
      <c r="C30" s="21"/>
      <c r="D30" s="104" t="s">
        <v>140</v>
      </c>
      <c r="E30" s="104"/>
      <c r="F30" s="104"/>
      <c r="G30" s="104"/>
      <c r="H30" s="104"/>
      <c r="I30" s="104"/>
      <c r="J30" s="18"/>
    </row>
    <row r="31" spans="2:11" ht="16.5" customHeight="1" x14ac:dyDescent="0.15">
      <c r="B31" s="17"/>
      <c r="C31" s="108" t="s">
        <v>149</v>
      </c>
      <c r="D31" s="108"/>
      <c r="E31" s="108"/>
      <c r="F31" s="108"/>
      <c r="G31" s="108"/>
      <c r="H31" s="108"/>
      <c r="I31" s="108"/>
      <c r="J31" s="18"/>
    </row>
    <row r="32" spans="2:11" ht="18" customHeight="1" x14ac:dyDescent="0.15">
      <c r="B32" s="17"/>
      <c r="C32" s="32"/>
      <c r="D32" s="109" t="s">
        <v>141</v>
      </c>
      <c r="E32" s="109"/>
      <c r="F32" s="109"/>
      <c r="G32" s="109"/>
      <c r="H32" s="109"/>
      <c r="I32" s="109"/>
      <c r="J32" s="18"/>
    </row>
    <row r="33" spans="2:10" ht="16.5" customHeight="1" x14ac:dyDescent="0.15">
      <c r="B33" s="17"/>
      <c r="C33" s="115" t="s">
        <v>150</v>
      </c>
      <c r="D33" s="115"/>
      <c r="E33" s="115"/>
      <c r="F33" s="115"/>
      <c r="G33" s="115"/>
      <c r="H33" s="115"/>
      <c r="I33" s="115"/>
      <c r="J33" s="18"/>
    </row>
    <row r="34" spans="2:10" ht="18" customHeight="1" x14ac:dyDescent="0.15">
      <c r="B34" s="17"/>
      <c r="C34" s="21"/>
      <c r="D34" s="104" t="s">
        <v>142</v>
      </c>
      <c r="E34" s="104"/>
      <c r="F34" s="104"/>
      <c r="G34" s="104"/>
      <c r="H34" s="104"/>
      <c r="I34" s="104"/>
      <c r="J34" s="18"/>
    </row>
    <row r="35" spans="2:10" ht="16.5" customHeight="1" x14ac:dyDescent="0.15">
      <c r="B35" s="17"/>
      <c r="C35" s="108" t="s">
        <v>151</v>
      </c>
      <c r="D35" s="108"/>
      <c r="E35" s="108"/>
      <c r="F35" s="108"/>
      <c r="G35" s="108"/>
      <c r="H35" s="108"/>
      <c r="I35" s="108"/>
      <c r="J35" s="18"/>
    </row>
    <row r="36" spans="2:10" ht="18" customHeight="1" x14ac:dyDescent="0.15">
      <c r="B36" s="17"/>
      <c r="C36" s="32"/>
      <c r="D36" s="109" t="s">
        <v>143</v>
      </c>
      <c r="E36" s="109"/>
      <c r="F36" s="109"/>
      <c r="G36" s="109"/>
      <c r="H36" s="109"/>
      <c r="I36" s="109"/>
      <c r="J36" s="18"/>
    </row>
    <row r="37" spans="2:10" ht="16.5" customHeight="1" x14ac:dyDescent="0.15">
      <c r="B37" s="17"/>
      <c r="C37" s="110" t="s">
        <v>152</v>
      </c>
      <c r="D37" s="110"/>
      <c r="E37" s="110"/>
      <c r="F37" s="110"/>
      <c r="G37" s="110"/>
      <c r="H37" s="110"/>
      <c r="I37" s="110"/>
      <c r="J37" s="18"/>
    </row>
    <row r="38" spans="2:10" ht="18" customHeight="1" x14ac:dyDescent="0.15">
      <c r="B38" s="17"/>
      <c r="C38" s="21"/>
      <c r="D38" s="104" t="s">
        <v>144</v>
      </c>
      <c r="E38" s="104"/>
      <c r="F38" s="104"/>
      <c r="G38" s="104"/>
      <c r="H38" s="104"/>
      <c r="I38" s="104"/>
      <c r="J38" s="18"/>
    </row>
    <row r="39" spans="2:10" ht="16.5" customHeight="1" x14ac:dyDescent="0.15">
      <c r="B39" s="17"/>
      <c r="C39" s="108" t="s">
        <v>153</v>
      </c>
      <c r="D39" s="108"/>
      <c r="E39" s="108"/>
      <c r="F39" s="108"/>
      <c r="G39" s="108"/>
      <c r="H39" s="108"/>
      <c r="I39" s="108"/>
      <c r="J39" s="18"/>
    </row>
    <row r="40" spans="2:10" ht="18" customHeight="1" x14ac:dyDescent="0.15">
      <c r="B40" s="17"/>
      <c r="C40" s="32"/>
      <c r="D40" s="109" t="s">
        <v>145</v>
      </c>
      <c r="E40" s="109"/>
      <c r="F40" s="109"/>
      <c r="G40" s="109"/>
      <c r="H40" s="109"/>
      <c r="I40" s="109"/>
      <c r="J40" s="18"/>
    </row>
    <row r="41" spans="2:10" ht="16.5" customHeight="1" x14ac:dyDescent="0.15">
      <c r="B41" s="17"/>
      <c r="C41" s="110" t="s">
        <v>154</v>
      </c>
      <c r="D41" s="110"/>
      <c r="E41" s="110"/>
      <c r="F41" s="110"/>
      <c r="G41" s="110"/>
      <c r="H41" s="110"/>
      <c r="I41" s="110"/>
      <c r="J41" s="18"/>
    </row>
    <row r="42" spans="2:10" ht="33" customHeight="1" x14ac:dyDescent="0.15">
      <c r="B42" s="17"/>
      <c r="C42" s="21"/>
      <c r="D42" s="104" t="s">
        <v>146</v>
      </c>
      <c r="E42" s="104"/>
      <c r="F42" s="104"/>
      <c r="G42" s="104"/>
      <c r="H42" s="104"/>
      <c r="I42" s="104"/>
      <c r="J42" s="18"/>
    </row>
    <row r="43" spans="2:10" ht="16.5" customHeight="1" x14ac:dyDescent="0.15">
      <c r="B43" s="17"/>
      <c r="C43" s="108" t="s">
        <v>155</v>
      </c>
      <c r="D43" s="108"/>
      <c r="E43" s="108"/>
      <c r="F43" s="108"/>
      <c r="G43" s="108"/>
      <c r="H43" s="108"/>
      <c r="I43" s="108"/>
      <c r="J43" s="18"/>
    </row>
    <row r="44" spans="2:10" ht="33" customHeight="1" x14ac:dyDescent="0.15">
      <c r="B44" s="17"/>
      <c r="C44" s="32"/>
      <c r="D44" s="109" t="s">
        <v>147</v>
      </c>
      <c r="E44" s="109"/>
      <c r="F44" s="109"/>
      <c r="G44" s="109"/>
      <c r="H44" s="109"/>
      <c r="I44" s="109"/>
      <c r="J44" s="18"/>
    </row>
    <row r="45" spans="2:10" ht="16.5" customHeight="1" x14ac:dyDescent="0.15">
      <c r="B45" s="17"/>
      <c r="C45" s="110" t="s">
        <v>157</v>
      </c>
      <c r="D45" s="110"/>
      <c r="E45" s="110"/>
      <c r="F45" s="110"/>
      <c r="G45" s="110"/>
      <c r="H45" s="110"/>
      <c r="I45" s="110"/>
      <c r="J45" s="18"/>
    </row>
    <row r="46" spans="2:10" ht="18" customHeight="1" x14ac:dyDescent="0.15">
      <c r="B46" s="17"/>
      <c r="C46" s="21"/>
      <c r="D46" s="104" t="s">
        <v>156</v>
      </c>
      <c r="E46" s="104"/>
      <c r="F46" s="104"/>
      <c r="G46" s="104"/>
      <c r="H46" s="104"/>
      <c r="I46" s="104"/>
      <c r="J46" s="18"/>
    </row>
    <row r="47" spans="2:10" x14ac:dyDescent="0.15">
      <c r="B47" s="17"/>
      <c r="C47" s="15"/>
      <c r="D47" s="15"/>
      <c r="E47" s="15"/>
      <c r="F47" s="15"/>
      <c r="G47" s="15"/>
      <c r="H47" s="15"/>
      <c r="I47" s="15"/>
      <c r="J47" s="18"/>
    </row>
    <row r="48" spans="2:10" x14ac:dyDescent="0.15">
      <c r="B48" s="22"/>
      <c r="C48" s="23"/>
      <c r="D48" s="23"/>
      <c r="E48" s="23"/>
      <c r="F48" s="23"/>
      <c r="G48" s="23"/>
      <c r="H48" s="23"/>
      <c r="I48" s="23"/>
      <c r="J48" s="24"/>
    </row>
  </sheetData>
  <sheetProtection password="E5B0" sheet="1" selectLockedCells="1"/>
  <mergeCells count="23">
    <mergeCell ref="C45:I45"/>
    <mergeCell ref="D46:I46"/>
    <mergeCell ref="C5:I5"/>
    <mergeCell ref="C7:I7"/>
    <mergeCell ref="C27:I27"/>
    <mergeCell ref="C39:I39"/>
    <mergeCell ref="D40:I40"/>
    <mergeCell ref="C41:I41"/>
    <mergeCell ref="D42:I42"/>
    <mergeCell ref="C43:I43"/>
    <mergeCell ref="D44:I44"/>
    <mergeCell ref="C33:I33"/>
    <mergeCell ref="D34:I34"/>
    <mergeCell ref="C35:I35"/>
    <mergeCell ref="D36:I36"/>
    <mergeCell ref="C37:I37"/>
    <mergeCell ref="D38:I38"/>
    <mergeCell ref="C3:I3"/>
    <mergeCell ref="C28:I28"/>
    <mergeCell ref="C29:I29"/>
    <mergeCell ref="D30:I30"/>
    <mergeCell ref="C31:I31"/>
    <mergeCell ref="D32:I32"/>
  </mergeCells>
  <phoneticPr fontId="1"/>
  <dataValidations count="1">
    <dataValidation type="list" errorStyle="information" allowBlank="1" showInputMessage="1" showErrorMessage="1" sqref="H10:H24">
      <formula1>"（選択して下さい）,開示すべきCOIはありません,開示すべきCOIがあるので別紙にて申告します"</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5"/>
  <sheetViews>
    <sheetView topLeftCell="C1" workbookViewId="0">
      <selection activeCell="O6" sqref="O6"/>
    </sheetView>
  </sheetViews>
  <sheetFormatPr defaultRowHeight="13.5" x14ac:dyDescent="0.15"/>
  <cols>
    <col min="1" max="1" width="2.75" customWidth="1"/>
    <col min="2" max="2" width="3.5" customWidth="1"/>
    <col min="3" max="8" width="12.5" customWidth="1"/>
    <col min="9" max="9" width="3.375" customWidth="1"/>
    <col min="10" max="10" width="5.25" bestFit="1" customWidth="1"/>
    <col min="11" max="11" width="3.5" bestFit="1" customWidth="1"/>
    <col min="12" max="12" width="17.5" customWidth="1"/>
    <col min="13" max="13" width="9.625" bestFit="1" customWidth="1"/>
    <col min="14" max="14" width="7.75" customWidth="1"/>
    <col min="15" max="24" width="6.75" style="2" bestFit="1" customWidth="1"/>
  </cols>
  <sheetData>
    <row r="1" spans="1:26" x14ac:dyDescent="0.15">
      <c r="A1" t="str">
        <f>LEFT(演題応募フォーム!D26,1)</f>
        <v/>
      </c>
      <c r="B1" t="str">
        <f>LEFT(演題応募フォーム!D28,2)</f>
        <v/>
      </c>
      <c r="C1">
        <f>演題応募フォーム!F30</f>
        <v>0</v>
      </c>
      <c r="D1" t="str">
        <f>IF(演題応募フォーム!G32="","",演題応募フォーム!G32)</f>
        <v/>
      </c>
      <c r="E1" t="str">
        <f>演題応募フォーム!F36&amp;" "&amp;演題応募フォーム!I36</f>
        <v>0 0</v>
      </c>
      <c r="F1" t="str">
        <f>演題応募フォーム!F39&amp;" "&amp;演題応募フォーム!I39</f>
        <v>0 0</v>
      </c>
      <c r="G1" t="str">
        <f>演題応募フォーム!F64</f>
        <v/>
      </c>
      <c r="H1" t="str">
        <f ca="1">MID(CELL("filename",A1),FIND("[",CELL("filename",A1))+1,FIND("]",CELL("filename",A1))-FIND("[",CELL("filename",A1))-1)</f>
        <v>8thJPCA-KKSE_ippanロック解除.xlsx</v>
      </c>
      <c r="J1" t="str">
        <f>J40</f>
        <v xml:space="preserve">&lt;div id="title"&gt;
0
&lt;br&gt;
&lt;/div&gt;
&lt;div id="author"&gt;
0 0&lt;span class="supText"&gt;　　&lt;/span&gt; &lt;span class="supText"&gt;　　&lt;/span&gt; &lt;span class="supText"&gt;　　&lt;/span&gt;&lt;br&gt; &lt;span class="supText"&gt;　　&lt;/span&gt; &lt;span class="supText"&gt;　　&lt;/span&gt; &lt;span class="supText"&gt;　　&lt;/span&gt;&lt;br&gt; &lt;span class="supText"&gt;　　&lt;/span&gt; &lt;span class="supText"&gt;　　&lt;/span&gt; &lt;span class="supText"&gt;　　&lt;/span&gt;&lt;br&gt; &lt;span class="supText"&gt;　　&lt;/span&gt;
&lt;/div&gt;
&lt;div id="institution"&gt;
&lt;br&gt;
&lt;/div&gt;
&lt;div id="text"&gt;
0
&lt;/div&gt;
</v>
      </c>
      <c r="K1">
        <f>演題応募フォーム!G13</f>
        <v>0</v>
      </c>
      <c r="L1">
        <f>演題応募フォーム!I13</f>
        <v>0</v>
      </c>
      <c r="M1">
        <f>演題応募フォーム!M13</f>
        <v>0</v>
      </c>
      <c r="N1">
        <f>演題応募フォーム!U13</f>
        <v>0</v>
      </c>
      <c r="O1" s="2">
        <f>演題応募フォーム!H15</f>
        <v>0</v>
      </c>
      <c r="P1" s="2">
        <f>演題応募フォーム!F17</f>
        <v>0</v>
      </c>
      <c r="Q1" s="2">
        <f>演題応募フォーム!F19</f>
        <v>0</v>
      </c>
      <c r="R1" s="2">
        <f>演題応募フォーム!F21</f>
        <v>0</v>
      </c>
      <c r="S1" s="2">
        <f>演題応募フォーム!F23</f>
        <v>0</v>
      </c>
      <c r="T1" s="2">
        <f>演題応募フォーム!D112</f>
        <v>0</v>
      </c>
    </row>
    <row r="3" spans="1:26" ht="13.5" customHeight="1" x14ac:dyDescent="0.15">
      <c r="A3" s="116" t="str">
        <f>J40</f>
        <v xml:space="preserve">&lt;div id="title"&gt;
0
&lt;br&gt;
&lt;/div&gt;
&lt;div id="author"&gt;
0 0&lt;span class="supText"&gt;　　&lt;/span&gt; &lt;span class="supText"&gt;　　&lt;/span&gt; &lt;span class="supText"&gt;　　&lt;/span&gt;&lt;br&gt; &lt;span class="supText"&gt;　　&lt;/span&gt; &lt;span class="supText"&gt;　　&lt;/span&gt; &lt;span class="supText"&gt;　　&lt;/span&gt;&lt;br&gt; &lt;span class="supText"&gt;　　&lt;/span&gt; &lt;span class="supText"&gt;　　&lt;/span&gt; &lt;span class="supText"&gt;　　&lt;/span&gt;&lt;br&gt; &lt;span class="supText"&gt;　　&lt;/span&gt;
&lt;/div&gt;
&lt;div id="institution"&gt;
&lt;br&gt;
&lt;/div&gt;
&lt;div id="text"&gt;
0
&lt;/div&gt;
</v>
      </c>
      <c r="B3" s="116"/>
      <c r="C3" s="116"/>
      <c r="D3" s="116"/>
      <c r="E3" s="116"/>
      <c r="F3" s="116"/>
      <c r="G3" s="116"/>
      <c r="H3" s="116"/>
      <c r="J3" t="s">
        <v>9</v>
      </c>
      <c r="L3" s="117">
        <f>演題応募フォーム!F30</f>
        <v>0</v>
      </c>
      <c r="M3" s="117"/>
      <c r="N3" s="117"/>
      <c r="O3" s="117"/>
      <c r="P3" s="117"/>
      <c r="Q3" s="117"/>
      <c r="R3" s="117"/>
      <c r="S3" s="117"/>
      <c r="T3" s="117"/>
      <c r="U3" s="117"/>
      <c r="V3" s="117"/>
      <c r="W3" s="117"/>
      <c r="X3" s="117"/>
    </row>
    <row r="4" spans="1:26" x14ac:dyDescent="0.15">
      <c r="A4" s="116"/>
      <c r="B4" s="116"/>
      <c r="C4" s="116"/>
      <c r="D4" s="116"/>
      <c r="E4" s="116"/>
      <c r="F4" s="116"/>
      <c r="G4" s="116"/>
      <c r="H4" s="116"/>
      <c r="L4" s="117" t="str">
        <f>IF(演題応募フォーム!G32&lt;&gt;"", "― ", "")&amp;演題応募フォーム!G32&amp;IF(演題応募フォーム!G32&lt;&gt;"", " ―", "")</f>
        <v/>
      </c>
      <c r="M4" s="117"/>
      <c r="N4" s="117"/>
      <c r="O4" s="117"/>
      <c r="P4" s="117"/>
      <c r="Q4" s="117"/>
      <c r="R4" s="117"/>
      <c r="S4" s="117"/>
      <c r="T4" s="117"/>
      <c r="U4" s="117"/>
      <c r="V4" s="117"/>
      <c r="W4" s="117"/>
      <c r="X4" s="117"/>
    </row>
    <row r="5" spans="1:26" x14ac:dyDescent="0.15">
      <c r="A5" s="116"/>
      <c r="B5" s="116"/>
      <c r="C5" s="116"/>
      <c r="D5" s="116"/>
      <c r="E5" s="116"/>
      <c r="F5" s="116"/>
      <c r="G5" s="116"/>
      <c r="H5" s="116"/>
      <c r="O5" s="2">
        <v>1</v>
      </c>
      <c r="P5" s="2">
        <v>2</v>
      </c>
      <c r="Q5" s="2">
        <v>3</v>
      </c>
      <c r="R5" s="2">
        <v>4</v>
      </c>
      <c r="S5" s="2">
        <v>5</v>
      </c>
      <c r="T5" s="2">
        <v>6</v>
      </c>
      <c r="U5" s="2">
        <v>7</v>
      </c>
      <c r="V5" s="2">
        <v>8</v>
      </c>
      <c r="W5" s="2">
        <v>9</v>
      </c>
      <c r="X5" s="2">
        <v>10</v>
      </c>
    </row>
    <row r="6" spans="1:26" x14ac:dyDescent="0.15">
      <c r="A6" s="116"/>
      <c r="B6" s="116"/>
      <c r="C6" s="116"/>
      <c r="D6" s="116"/>
      <c r="E6" s="116"/>
      <c r="F6" s="116"/>
      <c r="G6" s="116"/>
      <c r="H6" s="116"/>
      <c r="J6" t="s">
        <v>10</v>
      </c>
      <c r="K6">
        <v>1</v>
      </c>
      <c r="L6" t="str">
        <f>演題応募フォーム!F36&amp;" "&amp;演題応募フォーム!I36</f>
        <v>0 0</v>
      </c>
      <c r="M6" t="str">
        <f>IF(L18="","",IF(O6=TRUE,"1","")&amp;IF(P6=TRUE,IF(Z6="2","2",",2"),"")&amp;IF(Q6=TRUE,IF(Z6="3","3",",3"),"")&amp;IF(R6=TRUE,IF(Z6="4","4",",4"),"")&amp;IF(S6=TRUE,IF(Z6="5","5",",5"),"")&amp;IF(T6=TRUE,IF(Z6="6","6",",6"),"")&amp;IF(U6=TRUE,IF(Z6="7","7",",7"),"")&amp;IF(V6=TRUE,IF(Z6="8","8",",8"),"")&amp;IF(W6=TRUE,IF(Z6="9","9",",9"),"")&amp;IF(X6=TRUE,IF(Z6="10","10",",10"),""))</f>
        <v/>
      </c>
      <c r="O6" s="54"/>
      <c r="P6" s="54"/>
      <c r="Q6" s="54"/>
      <c r="R6" s="54"/>
      <c r="S6" s="54"/>
      <c r="T6" s="54"/>
      <c r="U6" s="54"/>
      <c r="V6" s="54"/>
      <c r="W6" s="54"/>
      <c r="X6" s="54"/>
      <c r="Y6" s="13" t="str">
        <f t="shared" ref="Y6:Y15" si="0">IF(O6=TRUE,"1","")&amp;IF(P6=TRUE,"2","")&amp;IF(Q6=TRUE,"3","")&amp;IF(R6=TRUE,"4","")&amp;IF(S6=TRUE,"5","")&amp;IF(T6=TRUE,"6","")&amp;IF(U6=TRUE,"7","")&amp;IF(V6=TRUE,"8","")&amp;IF(W6=TRUE,"9","")&amp;IF(X6=TRUE,"10","")</f>
        <v/>
      </c>
      <c r="Z6" s="13" t="str">
        <f>IF(LEFT(Y6,2)="10","10",LEFT(Y6,1))</f>
        <v/>
      </c>
    </row>
    <row r="7" spans="1:26" x14ac:dyDescent="0.15">
      <c r="A7" s="116"/>
      <c r="B7" s="116"/>
      <c r="C7" s="116"/>
      <c r="D7" s="116"/>
      <c r="E7" s="116"/>
      <c r="F7" s="116"/>
      <c r="G7" s="116"/>
      <c r="H7" s="116"/>
      <c r="K7">
        <v>2</v>
      </c>
      <c r="L7" t="str">
        <f>演題応募フォーム!F41&amp;" "&amp;演題応募フォーム!I41</f>
        <v xml:space="preserve"> </v>
      </c>
      <c r="M7" t="str">
        <f>IF(L18="","",IF(O7=TRUE,"1","")&amp;IF(P7=TRUE,IF(Z7="2","2",",2"),"")&amp;IF(Q7=TRUE,IF(Z7="3","3",",3"),"")&amp;IF(R7=TRUE,IF(Z7="4","4",",4"),"")&amp;IF(S7=TRUE,IF(Z7="5","5",",5"),"")&amp;IF(T7=TRUE,IF(Z7="6","6",",6"),"")&amp;IF(U7=TRUE,IF(Z7="7","7",",7"),"")&amp;IF(V7=TRUE,IF(Z7="8","8",",8"),"")&amp;IF(W7=TRUE,IF(Z7="9","9",",9"),"")&amp;IF(X7=TRUE,IF(Z7="10","10",",10"),""))</f>
        <v/>
      </c>
      <c r="O7" s="54"/>
      <c r="P7" s="54"/>
      <c r="Q7" s="54"/>
      <c r="R7" s="54"/>
      <c r="S7" s="54"/>
      <c r="T7" s="54"/>
      <c r="U7" s="54"/>
      <c r="V7" s="54"/>
      <c r="W7" s="54"/>
      <c r="X7" s="54"/>
      <c r="Y7" s="13" t="str">
        <f t="shared" si="0"/>
        <v/>
      </c>
      <c r="Z7" s="13" t="str">
        <f t="shared" ref="Z7:Z15" si="1">IF(LEFT(Y7,2)="10","10",LEFT(Y7,1))</f>
        <v/>
      </c>
    </row>
    <row r="8" spans="1:26" x14ac:dyDescent="0.15">
      <c r="A8" s="116"/>
      <c r="B8" s="116"/>
      <c r="C8" s="116"/>
      <c r="D8" s="116"/>
      <c r="E8" s="116"/>
      <c r="F8" s="116"/>
      <c r="G8" s="116"/>
      <c r="H8" s="116"/>
      <c r="K8">
        <v>3</v>
      </c>
      <c r="L8" t="str">
        <f>演題応募フォーム!F43&amp;" "&amp;演題応募フォーム!I43</f>
        <v xml:space="preserve"> </v>
      </c>
      <c r="M8" t="str">
        <f>IF(L18="","",IF(O8=TRUE,"1","")&amp;IF(P8=TRUE,IF(Z8="2","2",",2"),"")&amp;IF(Q8=TRUE,IF(Z8="3","3",",3"),"")&amp;IF(R8=TRUE,IF(Z8="4","4",",4"),"")&amp;IF(S8=TRUE,IF(Z8="5","5",",5"),"")&amp;IF(T8=TRUE,IF(Z8="6","6",",6"),"")&amp;IF(U8=TRUE,IF(Z8="7","7",",7"),"")&amp;IF(V8=TRUE,IF(Z8="8","8",",8"),"")&amp;IF(W8=TRUE,IF(Z8="9","9",",9"),"")&amp;IF(X8=TRUE,IF(Z8="10","10",",10"),""))</f>
        <v/>
      </c>
      <c r="O8" s="54"/>
      <c r="P8" s="54"/>
      <c r="Q8" s="54"/>
      <c r="R8" s="54"/>
      <c r="S8" s="54"/>
      <c r="T8" s="54"/>
      <c r="U8" s="54"/>
      <c r="V8" s="54"/>
      <c r="W8" s="54"/>
      <c r="X8" s="54"/>
      <c r="Y8" s="13" t="str">
        <f t="shared" si="0"/>
        <v/>
      </c>
      <c r="Z8" s="13" t="str">
        <f t="shared" si="1"/>
        <v/>
      </c>
    </row>
    <row r="9" spans="1:26" x14ac:dyDescent="0.15">
      <c r="A9" s="116"/>
      <c r="B9" s="116"/>
      <c r="C9" s="116"/>
      <c r="D9" s="116"/>
      <c r="E9" s="116"/>
      <c r="F9" s="116"/>
      <c r="G9" s="116"/>
      <c r="H9" s="116"/>
      <c r="K9">
        <v>4</v>
      </c>
      <c r="L9" t="str">
        <f>演題応募フォーム!F45&amp;" "&amp;演題応募フォーム!I45</f>
        <v xml:space="preserve"> </v>
      </c>
      <c r="M9" t="str">
        <f>IF(L18="","",IF(O9=TRUE,"1","")&amp;IF(P9=TRUE,IF(Z9="2","2",",2"),"")&amp;IF(Q9=TRUE,IF(Z9="3","3",",3"),"")&amp;IF(R9=TRUE,IF(Z9="4","4",",4"),"")&amp;IF(S9=TRUE,IF(Z9="5","5",",5"),"")&amp;IF(T9=TRUE,IF(Z9="6","6",",6"),"")&amp;IF(U9=TRUE,IF(Z9="7","7",",7"),"")&amp;IF(V9=TRUE,IF(Z9="8","8",",8"),"")&amp;IF(W9=TRUE,IF(Z9="9","9",",9"),"")&amp;IF(X9=TRUE,IF(Z9="10","10",",10"),""))</f>
        <v/>
      </c>
      <c r="O9" s="54"/>
      <c r="P9" s="54"/>
      <c r="Q9" s="54"/>
      <c r="R9" s="54"/>
      <c r="S9" s="54"/>
      <c r="T9" s="54"/>
      <c r="U9" s="54"/>
      <c r="V9" s="54"/>
      <c r="W9" s="54"/>
      <c r="X9" s="54"/>
      <c r="Y9" s="13" t="str">
        <f t="shared" si="0"/>
        <v/>
      </c>
      <c r="Z9" s="13" t="str">
        <f t="shared" si="1"/>
        <v/>
      </c>
    </row>
    <row r="10" spans="1:26" x14ac:dyDescent="0.15">
      <c r="A10" s="116"/>
      <c r="B10" s="116"/>
      <c r="C10" s="116"/>
      <c r="D10" s="116"/>
      <c r="E10" s="116"/>
      <c r="F10" s="116"/>
      <c r="G10" s="116"/>
      <c r="H10" s="116"/>
      <c r="K10">
        <v>5</v>
      </c>
      <c r="L10" t="str">
        <f>演題応募フォーム!F47&amp;" "&amp;演題応募フォーム!I47</f>
        <v xml:space="preserve"> </v>
      </c>
      <c r="M10" t="str">
        <f>IF(L18="","",IF(O10=TRUE,"1","")&amp;IF(P10=TRUE,IF(Z10="2","2",",2"),"")&amp;IF(Q10=TRUE,IF(Z10="3","3",",3"),"")&amp;IF(R10=TRUE,IF(Z10="4","4",",4"),"")&amp;IF(S10=TRUE,IF(Z10="5","5",",5"),"")&amp;IF(T10=TRUE,IF(Z10="6","6",",6"),"")&amp;IF(U10=TRUE,IF(Z10="7","7",",7"),"")&amp;IF(V10=TRUE,IF(Z10="8","8",",8"),"")&amp;IF(W10=TRUE,IF(Z10="9","9",",9"),"")&amp;IF(X10=TRUE,IF(Z10="10","10",",10"),""))</f>
        <v/>
      </c>
      <c r="O10" s="54"/>
      <c r="P10" s="54"/>
      <c r="Q10" s="54"/>
      <c r="R10" s="54"/>
      <c r="S10" s="54"/>
      <c r="T10" s="54"/>
      <c r="U10" s="54"/>
      <c r="V10" s="54"/>
      <c r="W10" s="54"/>
      <c r="X10" s="54"/>
      <c r="Y10" s="13" t="str">
        <f t="shared" si="0"/>
        <v/>
      </c>
      <c r="Z10" s="13" t="str">
        <f t="shared" si="1"/>
        <v/>
      </c>
    </row>
    <row r="11" spans="1:26" x14ac:dyDescent="0.15">
      <c r="A11" s="116"/>
      <c r="B11" s="116"/>
      <c r="C11" s="116"/>
      <c r="D11" s="116"/>
      <c r="E11" s="116"/>
      <c r="F11" s="116"/>
      <c r="G11" s="116"/>
      <c r="H11" s="116"/>
      <c r="K11">
        <v>6</v>
      </c>
      <c r="L11" t="str">
        <f>演題応募フォーム!F49&amp;" "&amp;演題応募フォーム!I49</f>
        <v xml:space="preserve"> </v>
      </c>
      <c r="M11" t="str">
        <f>IF(L18="","",IF(O11=TRUE,"1","")&amp;IF(P11=TRUE,IF(Z11="2","2",",2"),"")&amp;IF(Q11=TRUE,IF(Z11="3","3",",3"),"")&amp;IF(R11=TRUE,IF(Z11="4","4",",4"),"")&amp;IF(S11=TRUE,IF(Z11="5","5",",5"),"")&amp;IF(T11=TRUE,IF(Z11="6","6",",6"),"")&amp;IF(U11=TRUE,IF(Z11="7","7",",7"),"")&amp;IF(V11=TRUE,IF(Z11="8","8",",8"),"")&amp;IF(W11=TRUE,IF(Z11="9","9",",9"),"")&amp;IF(X11=TRUE,IF(Z11="10","10",",10"),""))</f>
        <v/>
      </c>
      <c r="O11" s="54"/>
      <c r="P11" s="54"/>
      <c r="Q11" s="54"/>
      <c r="R11" s="54"/>
      <c r="S11" s="54"/>
      <c r="T11" s="54"/>
      <c r="U11" s="54"/>
      <c r="V11" s="54"/>
      <c r="W11" s="54"/>
      <c r="X11" s="54"/>
      <c r="Y11" s="13" t="str">
        <f t="shared" si="0"/>
        <v/>
      </c>
      <c r="Z11" s="13" t="str">
        <f t="shared" si="1"/>
        <v/>
      </c>
    </row>
    <row r="12" spans="1:26" x14ac:dyDescent="0.15">
      <c r="A12" s="116"/>
      <c r="B12" s="116"/>
      <c r="C12" s="116"/>
      <c r="D12" s="116"/>
      <c r="E12" s="116"/>
      <c r="F12" s="116"/>
      <c r="G12" s="116"/>
      <c r="H12" s="116"/>
      <c r="K12">
        <v>7</v>
      </c>
      <c r="L12" t="str">
        <f>演題応募フォーム!F51&amp;" "&amp;演題応募フォーム!I51</f>
        <v xml:space="preserve"> </v>
      </c>
      <c r="M12" t="str">
        <f>IF(L18="","",IF(O12=TRUE,"1","")&amp;IF(P12=TRUE,IF(Z12="2","2",",2"),"")&amp;IF(Q12=TRUE,IF(Z12="3","3",",3"),"")&amp;IF(R12=TRUE,IF(Z12="4","4",",4"),"")&amp;IF(S12=TRUE,IF(Z12="5","5",",5"),"")&amp;IF(T12=TRUE,IF(Z12="6","6",",6"),"")&amp;IF(U12=TRUE,IF(Z12="7","7",",7"),"")&amp;IF(V12=TRUE,IF(Z12="8","8",",8"),"")&amp;IF(W12=TRUE,IF(Z12="9","9",",9"),"")&amp;IF(X12=TRUE,IF(Z12="10","10",",10"),""))</f>
        <v/>
      </c>
      <c r="O12" s="54"/>
      <c r="P12" s="54"/>
      <c r="Q12" s="54"/>
      <c r="R12" s="54"/>
      <c r="S12" s="54"/>
      <c r="T12" s="54"/>
      <c r="U12" s="54"/>
      <c r="V12" s="54"/>
      <c r="W12" s="54"/>
      <c r="X12" s="54"/>
      <c r="Y12" s="13" t="str">
        <f t="shared" si="0"/>
        <v/>
      </c>
      <c r="Z12" s="13" t="str">
        <f t="shared" si="1"/>
        <v/>
      </c>
    </row>
    <row r="13" spans="1:26" x14ac:dyDescent="0.15">
      <c r="A13" s="116"/>
      <c r="B13" s="116"/>
      <c r="C13" s="116"/>
      <c r="D13" s="116"/>
      <c r="E13" s="116"/>
      <c r="F13" s="116"/>
      <c r="G13" s="116"/>
      <c r="H13" s="116"/>
      <c r="K13">
        <v>8</v>
      </c>
      <c r="L13" t="str">
        <f>演題応募フォーム!F53&amp;" "&amp;演題応募フォーム!I53</f>
        <v xml:space="preserve"> </v>
      </c>
      <c r="M13" t="str">
        <f>IF(L18="","",IF(O13=TRUE,"1","")&amp;IF(P13=TRUE,IF(Z13="2","2",",2"),"")&amp;IF(Q13=TRUE,IF(Z13="3","3",",3"),"")&amp;IF(R13=TRUE,IF(Z13="4","4",",4"),"")&amp;IF(S13=TRUE,IF(Z13="5","5",",5"),"")&amp;IF(T13=TRUE,IF(Z13="6","6",",6"),"")&amp;IF(U13=TRUE,IF(Z13="7","7",",7"),"")&amp;IF(V13=TRUE,IF(Z13="8","8",",8"),"")&amp;IF(W13=TRUE,IF(Z13="9","9",",9"),"")&amp;IF(X13=TRUE,IF(Z13="10","10",",10"),""))</f>
        <v/>
      </c>
      <c r="O13" s="54"/>
      <c r="P13" s="54"/>
      <c r="Q13" s="54"/>
      <c r="R13" s="54"/>
      <c r="S13" s="54"/>
      <c r="T13" s="54"/>
      <c r="U13" s="54"/>
      <c r="V13" s="54"/>
      <c r="W13" s="54"/>
      <c r="X13" s="54"/>
      <c r="Y13" s="13" t="str">
        <f t="shared" si="0"/>
        <v/>
      </c>
      <c r="Z13" s="13" t="str">
        <f t="shared" si="1"/>
        <v/>
      </c>
    </row>
    <row r="14" spans="1:26" x14ac:dyDescent="0.15">
      <c r="A14" s="116"/>
      <c r="B14" s="116"/>
      <c r="C14" s="116"/>
      <c r="D14" s="116"/>
      <c r="E14" s="116"/>
      <c r="F14" s="116"/>
      <c r="G14" s="116"/>
      <c r="H14" s="116"/>
      <c r="K14">
        <v>9</v>
      </c>
      <c r="L14" t="str">
        <f>演題応募フォーム!F55&amp;" "&amp;演題応募フォーム!I55</f>
        <v xml:space="preserve"> </v>
      </c>
      <c r="M14" t="str">
        <f>IF(L18="","",IF(O14=TRUE,"1","")&amp;IF(P14=TRUE,IF(Z14="2","2",",2"),"")&amp;IF(Q14=TRUE,IF(Z14="3","3",",3"),"")&amp;IF(R14=TRUE,IF(Z14="4","4",",4"),"")&amp;IF(S14=TRUE,IF(Z14="5","5",",5"),"")&amp;IF(T14=TRUE,IF(Z14="6","6",",6"),"")&amp;IF(U14=TRUE,IF(Z14="7","7",",7"),"")&amp;IF(V14=TRUE,IF(Z14="8","8",",8"),"")&amp;IF(W14=TRUE,IF(Z14="9","9",",9"),"")&amp;IF(X14=TRUE,IF(Z14="10","10",",10"),""))</f>
        <v/>
      </c>
      <c r="O14" s="54"/>
      <c r="P14" s="54"/>
      <c r="Q14" s="54"/>
      <c r="R14" s="54"/>
      <c r="S14" s="54"/>
      <c r="T14" s="54"/>
      <c r="U14" s="54"/>
      <c r="V14" s="54"/>
      <c r="W14" s="54"/>
      <c r="X14" s="54"/>
      <c r="Y14" s="13" t="str">
        <f t="shared" si="0"/>
        <v/>
      </c>
      <c r="Z14" s="13" t="str">
        <f t="shared" si="1"/>
        <v/>
      </c>
    </row>
    <row r="15" spans="1:26" x14ac:dyDescent="0.15">
      <c r="A15" s="116"/>
      <c r="B15" s="116"/>
      <c r="C15" s="116"/>
      <c r="D15" s="116"/>
      <c r="E15" s="116"/>
      <c r="F15" s="116"/>
      <c r="G15" s="116"/>
      <c r="H15" s="116"/>
      <c r="K15">
        <v>10</v>
      </c>
      <c r="L15" t="str">
        <f>演題応募フォーム!F57&amp;" "&amp;演題応募フォーム!I57</f>
        <v xml:space="preserve"> </v>
      </c>
      <c r="M15" t="str">
        <f>IF(L18="","",IF(O15=TRUE,"1","")&amp;IF(P15=TRUE,IF(Z15="2","2",",2"),"")&amp;IF(Q15=TRUE,IF(Z15="3","3",",3"),"")&amp;IF(R15=TRUE,IF(Z15="4","4",",4"),"")&amp;IF(S15=TRUE,IF(Z15="5","5",",5"),"")&amp;IF(T15=TRUE,IF(Z15="6","6",",6"),"")&amp;IF(U15=TRUE,IF(Z15="7","7",",7"),"")&amp;IF(V15=TRUE,IF(Z15="8","8",",8"),"")&amp;IF(W15=TRUE,IF(Z15="9","9",",9"),"")&amp;IF(X15=TRUE,IF(Z15="10","10",",10"),""))</f>
        <v/>
      </c>
      <c r="O15" s="54"/>
      <c r="P15" s="54"/>
      <c r="Q15" s="54"/>
      <c r="R15" s="54"/>
      <c r="S15" s="54"/>
      <c r="T15" s="54"/>
      <c r="U15" s="54"/>
      <c r="V15" s="54"/>
      <c r="W15" s="54"/>
      <c r="X15" s="54"/>
      <c r="Y15" t="str">
        <f t="shared" si="0"/>
        <v/>
      </c>
      <c r="Z15" t="str">
        <f t="shared" si="1"/>
        <v/>
      </c>
    </row>
    <row r="16" spans="1:26" x14ac:dyDescent="0.15">
      <c r="A16" s="116"/>
      <c r="B16" s="116"/>
      <c r="C16" s="116"/>
      <c r="D16" s="116"/>
      <c r="E16" s="116"/>
      <c r="F16" s="116"/>
      <c r="G16" s="116"/>
      <c r="H16" s="116"/>
    </row>
    <row r="17" spans="1:24" x14ac:dyDescent="0.15">
      <c r="A17" s="116"/>
      <c r="B17" s="116"/>
      <c r="C17" s="116"/>
      <c r="D17" s="116"/>
      <c r="E17" s="116"/>
      <c r="F17" s="116"/>
      <c r="G17" s="116"/>
      <c r="H17" s="116"/>
      <c r="J17" t="s">
        <v>11</v>
      </c>
      <c r="K17">
        <v>1</v>
      </c>
      <c r="L17" t="str">
        <f>演題応募フォーム!F64</f>
        <v/>
      </c>
    </row>
    <row r="18" spans="1:24" x14ac:dyDescent="0.15">
      <c r="A18" s="116"/>
      <c r="B18" s="116"/>
      <c r="C18" s="116"/>
      <c r="D18" s="116"/>
      <c r="E18" s="116"/>
      <c r="F18" s="116"/>
      <c r="G18" s="116"/>
      <c r="H18" s="116"/>
      <c r="K18">
        <v>2</v>
      </c>
      <c r="L18" t="str">
        <f>IF(演題応募フォーム!F66="","",演題応募フォーム!F66)</f>
        <v/>
      </c>
    </row>
    <row r="19" spans="1:24" x14ac:dyDescent="0.15">
      <c r="A19" s="116"/>
      <c r="B19" s="116"/>
      <c r="C19" s="116"/>
      <c r="D19" s="116"/>
      <c r="E19" s="116"/>
      <c r="F19" s="116"/>
      <c r="G19" s="116"/>
      <c r="H19" s="116"/>
      <c r="K19">
        <v>3</v>
      </c>
      <c r="L19" t="str">
        <f>IF(演題応募フォーム!F68="","",演題応募フォーム!F68)</f>
        <v/>
      </c>
    </row>
    <row r="20" spans="1:24" x14ac:dyDescent="0.15">
      <c r="A20" s="116"/>
      <c r="B20" s="116"/>
      <c r="C20" s="116"/>
      <c r="D20" s="116"/>
      <c r="E20" s="116"/>
      <c r="F20" s="116"/>
      <c r="G20" s="116"/>
      <c r="H20" s="116"/>
      <c r="K20">
        <v>4</v>
      </c>
      <c r="L20" t="str">
        <f>IF(演題応募フォーム!F70="","",演題応募フォーム!F70)</f>
        <v/>
      </c>
    </row>
    <row r="21" spans="1:24" x14ac:dyDescent="0.15">
      <c r="A21" s="116"/>
      <c r="B21" s="116"/>
      <c r="C21" s="116"/>
      <c r="D21" s="116"/>
      <c r="E21" s="116"/>
      <c r="F21" s="116"/>
      <c r="G21" s="116"/>
      <c r="H21" s="116"/>
      <c r="K21">
        <v>5</v>
      </c>
      <c r="L21" t="str">
        <f>IF(演題応募フォーム!F72="","",演題応募フォーム!F72)</f>
        <v/>
      </c>
    </row>
    <row r="22" spans="1:24" x14ac:dyDescent="0.15">
      <c r="A22" s="116"/>
      <c r="B22" s="116"/>
      <c r="C22" s="116"/>
      <c r="D22" s="116"/>
      <c r="E22" s="116"/>
      <c r="F22" s="116"/>
      <c r="G22" s="116"/>
      <c r="H22" s="116"/>
      <c r="K22">
        <v>6</v>
      </c>
      <c r="L22" t="str">
        <f>IF(演題応募フォーム!F74="","",演題応募フォーム!F74)</f>
        <v/>
      </c>
    </row>
    <row r="23" spans="1:24" x14ac:dyDescent="0.15">
      <c r="A23" s="116"/>
      <c r="B23" s="116"/>
      <c r="C23" s="116"/>
      <c r="D23" s="116"/>
      <c r="E23" s="116"/>
      <c r="F23" s="116"/>
      <c r="G23" s="116"/>
      <c r="H23" s="116"/>
      <c r="K23">
        <v>7</v>
      </c>
      <c r="L23" t="str">
        <f>IF(演題応募フォーム!F76="","",演題応募フォーム!F76)</f>
        <v/>
      </c>
    </row>
    <row r="24" spans="1:24" x14ac:dyDescent="0.15">
      <c r="A24" s="116"/>
      <c r="B24" s="116"/>
      <c r="C24" s="116"/>
      <c r="D24" s="116"/>
      <c r="E24" s="116"/>
      <c r="F24" s="116"/>
      <c r="G24" s="116"/>
      <c r="H24" s="116"/>
      <c r="K24">
        <v>8</v>
      </c>
      <c r="L24" t="str">
        <f>IF(演題応募フォーム!F78="","",演題応募フォーム!F78)</f>
        <v/>
      </c>
    </row>
    <row r="25" spans="1:24" x14ac:dyDescent="0.15">
      <c r="A25" s="116"/>
      <c r="B25" s="116"/>
      <c r="C25" s="116"/>
      <c r="D25" s="116"/>
      <c r="E25" s="116"/>
      <c r="F25" s="116"/>
      <c r="G25" s="116"/>
      <c r="H25" s="116"/>
      <c r="K25">
        <v>9</v>
      </c>
      <c r="L25" t="str">
        <f>IF(演題応募フォーム!F80="","",演題応募フォーム!F80)</f>
        <v/>
      </c>
    </row>
    <row r="26" spans="1:24" x14ac:dyDescent="0.15">
      <c r="A26" s="116"/>
      <c r="B26" s="116"/>
      <c r="C26" s="116"/>
      <c r="D26" s="116"/>
      <c r="E26" s="116"/>
      <c r="F26" s="116"/>
      <c r="G26" s="116"/>
      <c r="H26" s="116"/>
      <c r="K26">
        <v>10</v>
      </c>
      <c r="L26" t="str">
        <f>IF(演題応募フォーム!F82="","",演題応募フォーム!F82)</f>
        <v/>
      </c>
    </row>
    <row r="27" spans="1:24" x14ac:dyDescent="0.15">
      <c r="A27" s="116"/>
      <c r="B27" s="116"/>
      <c r="C27" s="116"/>
      <c r="D27" s="116"/>
      <c r="E27" s="116"/>
      <c r="F27" s="116"/>
      <c r="G27" s="116"/>
      <c r="H27" s="116"/>
    </row>
    <row r="28" spans="1:24" x14ac:dyDescent="0.15">
      <c r="A28" s="116"/>
      <c r="B28" s="116"/>
      <c r="C28" s="116"/>
      <c r="D28" s="116"/>
      <c r="E28" s="116"/>
      <c r="F28" s="116"/>
      <c r="G28" s="116"/>
      <c r="H28" s="116"/>
      <c r="J28" t="s">
        <v>12</v>
      </c>
      <c r="L28" s="116">
        <f>演題応募フォーム!D90</f>
        <v>0</v>
      </c>
      <c r="M28" s="116"/>
      <c r="N28" s="116"/>
      <c r="O28" s="116"/>
      <c r="P28" s="116"/>
      <c r="Q28" s="116"/>
      <c r="R28" s="116"/>
      <c r="S28" s="116"/>
      <c r="T28" s="116"/>
      <c r="U28" s="116"/>
      <c r="V28" s="116"/>
      <c r="W28" s="116"/>
      <c r="X28" s="116"/>
    </row>
    <row r="29" spans="1:24" x14ac:dyDescent="0.15">
      <c r="A29" s="116"/>
      <c r="B29" s="116"/>
      <c r="C29" s="116"/>
      <c r="D29" s="116"/>
      <c r="E29" s="116"/>
      <c r="F29" s="116"/>
      <c r="G29" s="116"/>
      <c r="H29" s="116"/>
      <c r="L29" s="116"/>
      <c r="M29" s="116"/>
      <c r="N29" s="116"/>
      <c r="O29" s="116"/>
      <c r="P29" s="116"/>
      <c r="Q29" s="116"/>
      <c r="R29" s="116"/>
      <c r="S29" s="116"/>
      <c r="T29" s="116"/>
      <c r="U29" s="116"/>
      <c r="V29" s="116"/>
      <c r="W29" s="116"/>
      <c r="X29" s="116"/>
    </row>
    <row r="30" spans="1:24" x14ac:dyDescent="0.15">
      <c r="A30" s="116"/>
      <c r="B30" s="116"/>
      <c r="C30" s="116"/>
      <c r="D30" s="116"/>
      <c r="E30" s="116"/>
      <c r="F30" s="116"/>
      <c r="G30" s="116"/>
      <c r="H30" s="116"/>
      <c r="L30" s="116"/>
      <c r="M30" s="116"/>
      <c r="N30" s="116"/>
      <c r="O30" s="116"/>
      <c r="P30" s="116"/>
      <c r="Q30" s="116"/>
      <c r="R30" s="116"/>
      <c r="S30" s="116"/>
      <c r="T30" s="116"/>
      <c r="U30" s="116"/>
      <c r="V30" s="116"/>
      <c r="W30" s="116"/>
      <c r="X30" s="116"/>
    </row>
    <row r="31" spans="1:24" x14ac:dyDescent="0.15">
      <c r="A31" s="116"/>
      <c r="B31" s="116"/>
      <c r="C31" s="116"/>
      <c r="D31" s="116"/>
      <c r="E31" s="116"/>
      <c r="F31" s="116"/>
      <c r="G31" s="116"/>
      <c r="H31" s="116"/>
      <c r="L31" s="116"/>
      <c r="M31" s="116"/>
      <c r="N31" s="116"/>
      <c r="O31" s="116"/>
      <c r="P31" s="116"/>
      <c r="Q31" s="116"/>
      <c r="R31" s="116"/>
      <c r="S31" s="116"/>
      <c r="T31" s="116"/>
      <c r="U31" s="116"/>
      <c r="V31" s="116"/>
      <c r="W31" s="116"/>
      <c r="X31" s="116"/>
    </row>
    <row r="32" spans="1:24" x14ac:dyDescent="0.15">
      <c r="A32" s="116"/>
      <c r="B32" s="116"/>
      <c r="C32" s="116"/>
      <c r="D32" s="116"/>
      <c r="E32" s="116"/>
      <c r="F32" s="116"/>
      <c r="G32" s="116"/>
      <c r="H32" s="116"/>
      <c r="L32" s="116"/>
      <c r="M32" s="116"/>
      <c r="N32" s="116"/>
      <c r="O32" s="116"/>
      <c r="P32" s="116"/>
      <c r="Q32" s="116"/>
      <c r="R32" s="116"/>
      <c r="S32" s="116"/>
      <c r="T32" s="116"/>
      <c r="U32" s="116"/>
      <c r="V32" s="116"/>
      <c r="W32" s="116"/>
      <c r="X32" s="116"/>
    </row>
    <row r="33" spans="1:26" x14ac:dyDescent="0.15">
      <c r="A33" s="116"/>
      <c r="B33" s="116"/>
      <c r="C33" s="116"/>
      <c r="D33" s="116"/>
      <c r="E33" s="116"/>
      <c r="F33" s="116"/>
      <c r="G33" s="116"/>
      <c r="H33" s="116"/>
      <c r="L33" s="116"/>
      <c r="M33" s="116"/>
      <c r="N33" s="116"/>
      <c r="O33" s="116"/>
      <c r="P33" s="116"/>
      <c r="Q33" s="116"/>
      <c r="R33" s="116"/>
      <c r="S33" s="116"/>
      <c r="T33" s="116"/>
      <c r="U33" s="116"/>
      <c r="V33" s="116"/>
      <c r="W33" s="116"/>
      <c r="X33" s="116"/>
    </row>
    <row r="34" spans="1:26" x14ac:dyDescent="0.15">
      <c r="A34" s="116"/>
      <c r="B34" s="116"/>
      <c r="C34" s="116"/>
      <c r="D34" s="116"/>
      <c r="E34" s="116"/>
      <c r="F34" s="116"/>
      <c r="G34" s="116"/>
      <c r="H34" s="116"/>
      <c r="L34" s="116"/>
      <c r="M34" s="116"/>
      <c r="N34" s="116"/>
      <c r="O34" s="116"/>
      <c r="P34" s="116"/>
      <c r="Q34" s="116"/>
      <c r="R34" s="116"/>
      <c r="S34" s="116"/>
      <c r="T34" s="116"/>
      <c r="U34" s="116"/>
      <c r="V34" s="116"/>
      <c r="W34" s="116"/>
      <c r="X34" s="116"/>
    </row>
    <row r="35" spans="1:26" x14ac:dyDescent="0.15">
      <c r="A35" s="116"/>
      <c r="B35" s="116"/>
      <c r="C35" s="116"/>
      <c r="D35" s="116"/>
      <c r="E35" s="116"/>
      <c r="F35" s="116"/>
      <c r="G35" s="116"/>
      <c r="H35" s="116"/>
      <c r="L35" s="116"/>
      <c r="M35" s="116"/>
      <c r="N35" s="116"/>
      <c r="O35" s="116"/>
      <c r="P35" s="116"/>
      <c r="Q35" s="116"/>
      <c r="R35" s="116"/>
      <c r="S35" s="116"/>
      <c r="T35" s="116"/>
      <c r="U35" s="116"/>
      <c r="V35" s="116"/>
      <c r="W35" s="116"/>
      <c r="X35" s="116"/>
    </row>
    <row r="36" spans="1:26" x14ac:dyDescent="0.15">
      <c r="A36" s="116"/>
      <c r="B36" s="116"/>
      <c r="C36" s="116"/>
      <c r="D36" s="116"/>
      <c r="E36" s="116"/>
      <c r="F36" s="116"/>
      <c r="G36" s="116"/>
      <c r="H36" s="116"/>
    </row>
    <row r="37" spans="1:26" x14ac:dyDescent="0.15">
      <c r="A37" s="116"/>
      <c r="B37" s="116"/>
      <c r="C37" s="116"/>
      <c r="D37" s="116"/>
      <c r="E37" s="116"/>
      <c r="F37" s="116"/>
      <c r="G37" s="116"/>
      <c r="H37" s="116"/>
      <c r="J37" t="s">
        <v>8</v>
      </c>
      <c r="L37" s="118">
        <f>演題応募フォーム!D112</f>
        <v>0</v>
      </c>
      <c r="M37" s="118"/>
      <c r="N37" s="118"/>
      <c r="O37" s="118"/>
      <c r="P37" s="118"/>
      <c r="Q37" s="118"/>
      <c r="R37" s="118"/>
      <c r="S37" s="118"/>
      <c r="T37" s="118"/>
      <c r="U37" s="118"/>
      <c r="V37" s="118"/>
      <c r="W37" s="118"/>
      <c r="X37" s="118"/>
    </row>
    <row r="38" spans="1:26" x14ac:dyDescent="0.15">
      <c r="A38" s="116"/>
      <c r="B38" s="116"/>
      <c r="C38" s="116"/>
      <c r="D38" s="116"/>
      <c r="E38" s="116"/>
      <c r="F38" s="116"/>
      <c r="G38" s="116"/>
      <c r="H38" s="116"/>
      <c r="L38" s="118"/>
      <c r="M38" s="118"/>
      <c r="N38" s="118"/>
      <c r="O38" s="118"/>
      <c r="P38" s="118"/>
      <c r="Q38" s="118"/>
      <c r="R38" s="118"/>
      <c r="S38" s="118"/>
      <c r="T38" s="118"/>
      <c r="U38" s="118"/>
      <c r="V38" s="118"/>
      <c r="W38" s="118"/>
      <c r="X38" s="118"/>
    </row>
    <row r="39" spans="1:26" x14ac:dyDescent="0.15">
      <c r="A39" s="116"/>
      <c r="B39" s="116"/>
      <c r="C39" s="116"/>
      <c r="D39" s="116"/>
      <c r="E39" s="116"/>
      <c r="F39" s="116"/>
      <c r="G39" s="116"/>
      <c r="H39" s="116"/>
    </row>
    <row r="40" spans="1:26" ht="13.5" customHeight="1" x14ac:dyDescent="0.15">
      <c r="A40" s="116"/>
      <c r="B40" s="116"/>
      <c r="C40" s="116"/>
      <c r="D40" s="116"/>
      <c r="E40" s="116"/>
      <c r="F40" s="116"/>
      <c r="G40" s="116"/>
      <c r="H40" s="116"/>
      <c r="J40" s="12" t="str">
        <f>CONCATENATE("&lt;div id=""title""&gt;
",
L3,
"
&lt;br&gt;
",
L4,
"
&lt;/div&gt;
&lt;div id=""author""&gt;
",
CONCATENATE(
L6,"&lt;span class=""supText""&gt;",M6,"　　&lt;/span&gt;",
L7,"&lt;span class=""supText""&gt;",M7,"　　&lt;/span&gt;",
L8,"&lt;span class=""supText""&gt;",M8,"　　&lt;/span&gt;&lt;br&gt;",
L9,"&lt;span class=""supText""&gt;",M9,"　　&lt;/span&gt;",
L10,"&lt;span class=""supText""&gt;",M10,"　　&lt;/span&gt;",
L11,"&lt;span class=""supText""&gt;",M11,"　　&lt;/span&gt;&lt;br&gt;",
L12,"&lt;span class=""supText""&gt;",M12,"　　&lt;/span&gt;",
L13,"&lt;span class=""supText""&gt;",M13,"　　&lt;/span&gt;",
L14,"&lt;span class=""supText""&gt;",M14,"　　&lt;/span&gt;&lt;br&gt;",
L15,"&lt;span class=""supText""&gt;",M15,"　　&lt;/span&gt;"
),
"
&lt;/div&gt;
&lt;div id=""institution""&gt;
",
CONCATENATE(
IF(L18="","","&lt;span class=""supText""&gt;1 &lt;/span&gt;"),L17,"&lt;br&gt;",
IF(L18="","",CONCATENATE("&lt;span class=""supText""&gt;2 &lt;/span&gt;",L18,"&lt;br&gt;")),
IF(L19="","",CONCATENATE("&lt;span class=""supText""&gt;3 &lt;/span&gt;",L19,"&lt;br&gt;")),
IF(L20="","",CONCATENATE("&lt;span class=""supText""&gt;4 &lt;/span&gt;",L20,"&lt;br&gt;")),
IF(L21="","",CONCATENATE("&lt;span class=""supText""&gt;5 &lt;/span&gt;",L21,"&lt;br&gt;")),
IF(L22="","",CONCATENATE("&lt;span class=""supText""&gt;6 &lt;/span&gt;",L22,"&lt;br&gt;")),
IF(L23="","",CONCATENATE("&lt;span class=""supText""&gt;7 &lt;/span&gt;",L23,"&lt;br&gt;")),
IF(L24="","",CONCATENATE("&lt;span class=""supText""&gt;8 &lt;/span&gt;",L24,"&lt;br&gt;")),
IF(L25="","",CONCATENATE("&lt;span class=""supText""&gt;9 &lt;/span&gt;",L25,"&lt;br&gt;")),
IF(L26="","",CONCATENATE("&lt;span class=""supText""&gt;10 &lt;/span&gt;",L26,"&lt;br&gt;"))
),
"
&lt;/div&gt;
&lt;div id=""text""&gt;
",
L28,
"
&lt;/div&gt;
")</f>
        <v xml:space="preserve">&lt;div id="title"&gt;
0
&lt;br&gt;
&lt;/div&gt;
&lt;div id="author"&gt;
0 0&lt;span class="supText"&gt;　　&lt;/span&gt; &lt;span class="supText"&gt;　　&lt;/span&gt; &lt;span class="supText"&gt;　　&lt;/span&gt;&lt;br&gt; &lt;span class="supText"&gt;　　&lt;/span&gt; &lt;span class="supText"&gt;　　&lt;/span&gt; &lt;span class="supText"&gt;　　&lt;/span&gt;&lt;br&gt; &lt;span class="supText"&gt;　　&lt;/span&gt; &lt;span class="supText"&gt;　　&lt;/span&gt; &lt;span class="supText"&gt;　　&lt;/span&gt;&lt;br&gt; &lt;span class="supText"&gt;　　&lt;/span&gt;
&lt;/div&gt;
&lt;div id="institution"&gt;
&lt;br&gt;
&lt;/div&gt;
&lt;div id="text"&gt;
0
&lt;/div&gt;
</v>
      </c>
      <c r="K40" s="11"/>
      <c r="L40" s="11"/>
      <c r="M40" s="11"/>
      <c r="N40" s="11"/>
      <c r="O40" s="11"/>
      <c r="P40" s="11"/>
      <c r="Q40" s="11"/>
      <c r="R40" s="11"/>
      <c r="S40" s="11"/>
      <c r="T40" s="11"/>
      <c r="U40" s="11"/>
      <c r="V40" s="11"/>
      <c r="W40" s="11"/>
      <c r="X40" s="11"/>
      <c r="Y40" s="11"/>
      <c r="Z40" s="11"/>
    </row>
    <row r="41" spans="1:26" x14ac:dyDescent="0.15">
      <c r="H41" s="58"/>
      <c r="J41" s="11"/>
      <c r="K41" s="11"/>
      <c r="L41" s="11"/>
      <c r="M41" s="11"/>
      <c r="N41" s="11"/>
      <c r="O41" s="11"/>
      <c r="P41" s="11"/>
      <c r="Q41" s="11"/>
      <c r="R41" s="11"/>
      <c r="S41" s="11"/>
      <c r="T41" s="11"/>
      <c r="U41" s="11"/>
      <c r="V41" s="11"/>
      <c r="W41" s="11"/>
      <c r="X41" s="11"/>
      <c r="Y41" s="11"/>
      <c r="Z41" s="11"/>
    </row>
    <row r="42" spans="1:26" x14ac:dyDescent="0.15">
      <c r="H42" s="58"/>
      <c r="J42" s="11"/>
      <c r="K42" s="11"/>
      <c r="L42" s="11"/>
      <c r="M42" s="11"/>
      <c r="N42" s="11"/>
      <c r="O42" s="11"/>
      <c r="P42" s="11"/>
      <c r="Q42" s="11"/>
      <c r="R42" s="11"/>
      <c r="S42" s="11"/>
      <c r="T42" s="11"/>
      <c r="U42" s="11"/>
      <c r="V42" s="11"/>
      <c r="W42" s="11"/>
      <c r="X42" s="11"/>
      <c r="Y42" s="11"/>
      <c r="Z42" s="11"/>
    </row>
    <row r="43" spans="1:26" x14ac:dyDescent="0.15">
      <c r="H43" s="58"/>
    </row>
    <row r="44" spans="1:26" x14ac:dyDescent="0.15">
      <c r="H44" s="58"/>
    </row>
    <row r="45" spans="1:26" x14ac:dyDescent="0.15">
      <c r="H45" s="58"/>
    </row>
    <row r="46" spans="1:26" x14ac:dyDescent="0.15">
      <c r="H46" s="58"/>
    </row>
    <row r="47" spans="1:26" x14ac:dyDescent="0.15">
      <c r="H47" s="58"/>
    </row>
    <row r="48" spans="1:26" x14ac:dyDescent="0.15">
      <c r="H48" s="58"/>
    </row>
    <row r="49" spans="8:8" x14ac:dyDescent="0.15">
      <c r="H49" s="58"/>
    </row>
    <row r="50" spans="8:8" x14ac:dyDescent="0.15">
      <c r="H50" s="58"/>
    </row>
    <row r="51" spans="8:8" x14ac:dyDescent="0.15">
      <c r="H51" s="58"/>
    </row>
    <row r="52" spans="8:8" x14ac:dyDescent="0.15">
      <c r="H52" s="58"/>
    </row>
    <row r="53" spans="8:8" x14ac:dyDescent="0.15">
      <c r="H53" s="58"/>
    </row>
    <row r="54" spans="8:8" x14ac:dyDescent="0.15">
      <c r="H54" s="58"/>
    </row>
    <row r="55" spans="8:8" x14ac:dyDescent="0.15">
      <c r="H55" s="58"/>
    </row>
  </sheetData>
  <sheetProtection password="E5B0" sheet="1" selectLockedCells="1"/>
  <mergeCells count="5">
    <mergeCell ref="L28:X35"/>
    <mergeCell ref="L3:X3"/>
    <mergeCell ref="L4:X4"/>
    <mergeCell ref="L37:X38"/>
    <mergeCell ref="A3:H4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演題応募フォーム</vt:lpstr>
      <vt:lpstr>利益相反申告書</vt:lpstr>
      <vt:lpstr>（編集不可）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YokoyaFam</dc:creator>
  <cp:lastModifiedBy>s.yokoya458@gmail.com</cp:lastModifiedBy>
  <dcterms:created xsi:type="dcterms:W3CDTF">2018-12-05T14:44:54Z</dcterms:created>
  <dcterms:modified xsi:type="dcterms:W3CDTF">2019-07-07T23:01:58Z</dcterms:modified>
</cp:coreProperties>
</file>